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cwitney\Desktop\"/>
    </mc:Choice>
  </mc:AlternateContent>
  <xr:revisionPtr revIDLastSave="0" documentId="13_ncr:1_{A5AA3331-C832-462A-B274-2F398D31E4E4}" xr6:coauthVersionLast="47" xr6:coauthVersionMax="47" xr10:uidLastSave="{00000000-0000-0000-0000-000000000000}"/>
  <bookViews>
    <workbookView xWindow="-120" yWindow="-120" windowWidth="29040" windowHeight="15720" tabRatio="734" firstSheet="3" activeTab="8" xr2:uid="{00000000-000D-0000-FFFF-FFFF00000000}"/>
  </bookViews>
  <sheets>
    <sheet name="About this tool" sheetId="21" r:id="rId1"/>
    <sheet name="How to use" sheetId="1" r:id="rId2"/>
    <sheet name="Quick Audit" sheetId="14" r:id="rId3"/>
    <sheet name="Desktop audit domains" sheetId="2" r:id="rId4"/>
    <sheet name="Training suggestions" sheetId="11" r:id="rId5"/>
    <sheet name="Indicator examples" sheetId="9" r:id="rId6"/>
    <sheet name="Summary Dashboard" sheetId="15" r:id="rId7"/>
    <sheet name="Glossary" sheetId="5" r:id="rId8"/>
    <sheet name="Evidence register" sheetId="20" r:id="rId9"/>
    <sheet name="Links" sheetId="6" r:id="rId10"/>
  </sheets>
  <definedNames>
    <definedName name="_xlnm._FilterDatabase" localSheetId="3" hidden="1">'Desktop audit domains'!$A$1:$J$15</definedName>
    <definedName name="_xlnm._FilterDatabase" localSheetId="7" hidden="1">Glossary!$A$1:$C$18</definedName>
    <definedName name="_xlnm._FilterDatabase" localSheetId="9" hidden="1">Links!$A$1:$C$16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15" l="1"/>
  <c r="C4" i="15"/>
  <c r="C5" i="15"/>
  <c r="C6" i="15"/>
  <c r="C7" i="15"/>
  <c r="C8" i="15"/>
  <c r="C11" i="15" a="1"/>
  <c r="C11" i="15" s="1"/>
  <c r="B3" i="15"/>
  <c r="B4" i="15"/>
  <c r="B5" i="15"/>
  <c r="B6" i="15"/>
  <c r="B7" i="15"/>
  <c r="B8" i="15"/>
  <c r="B10" i="15" a="1"/>
  <c r="B10" i="1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<sst xmlns="http://schemas.openxmlformats.org/spreadsheetml/2006/main" count="520" uniqueCount="443">
  <si>
    <t>Purpose</t>
  </si>
  <si>
    <t>Best use</t>
  </si>
  <si>
    <t>Suggested method</t>
  </si>
  <si>
    <t>Rating guide</t>
  </si>
  <si>
    <t>Met = evidence is current, implemented and staff can explain it. Partially met = evidence exists but is inconsistent, incomplete or not well understood. Not met = evidence is absent or practice risk is identified. Not applicable = not relevant to the provider/service category.</t>
  </si>
  <si>
    <t>Important note</t>
  </si>
  <si>
    <t>Workbook structure</t>
  </si>
  <si>
    <t>Desktop audit</t>
  </si>
  <si>
    <t>Interview prompts</t>
  </si>
  <si>
    <t>Evidence register</t>
  </si>
  <si>
    <t>Glossary</t>
  </si>
  <si>
    <t>Plain-language definitions of key terms used in the audit.</t>
  </si>
  <si>
    <t>Links</t>
  </si>
  <si>
    <t>Domain</t>
  </si>
  <si>
    <t>Audit question</t>
  </si>
  <si>
    <t>Rating</t>
  </si>
  <si>
    <t>Owner</t>
  </si>
  <si>
    <t>Due date</t>
  </si>
  <si>
    <t>CHSP regulatory model guidance</t>
  </si>
  <si>
    <t>4. Trauma-aware and healing-informed practice</t>
  </si>
  <si>
    <t>Strengthened Quality Standards guidance</t>
  </si>
  <si>
    <t>Evidence item</t>
  </si>
  <si>
    <t>Complaints and feedback register</t>
  </si>
  <si>
    <t>Policy and procedure suite</t>
  </si>
  <si>
    <t>Term</t>
  </si>
  <si>
    <t>Plain-language definition</t>
  </si>
  <si>
    <t>Audit relevance</t>
  </si>
  <si>
    <t>Rights-based care</t>
  </si>
  <si>
    <t>Care and services are planned and delivered in a way that upholds the older person’s rights, choices, dignity, privacy, safety, voice and connections.</t>
  </si>
  <si>
    <t>Use as the anchor for all audit domains.</t>
  </si>
  <si>
    <t>DEI lens</t>
  </si>
  <si>
    <t>Equity</t>
  </si>
  <si>
    <t>Recognising that people may need different supports or adjustments to have fair access and outcomes.</t>
  </si>
  <si>
    <t>Cultural safety</t>
  </si>
  <si>
    <t>Trauma-aware practice</t>
  </si>
  <si>
    <t>Healing-informed practice</t>
  </si>
  <si>
    <t>Supported decision-making</t>
  </si>
  <si>
    <t>Person-centred communication</t>
  </si>
  <si>
    <t>Look for communication profiles, interpreter use and accessible information.</t>
  </si>
  <si>
    <t>Intersectionality</t>
  </si>
  <si>
    <t>Evidence</t>
  </si>
  <si>
    <t>Documents, records, data, observations and interview responses that show what actually happens in practice.</t>
  </si>
  <si>
    <t>SIRS / reportable incident</t>
  </si>
  <si>
    <t>A serious incident framework requiring providers to manage, prevent and report certain incidents affecting older people’s safety, health, wellbeing or quality of life.</t>
  </si>
  <si>
    <t>Test worker understanding, reporting pathways and improvement actions.</t>
  </si>
  <si>
    <t>The controlled set of documents that tells staff what must happen, who is responsible and how practice is monitored.</t>
  </si>
  <si>
    <t>DEI strategy</t>
  </si>
  <si>
    <t>Use to check whether DEI intent is communicated, measured and connected to practice.</t>
  </si>
  <si>
    <t>Topic</t>
  </si>
  <si>
    <t>Why useful</t>
  </si>
  <si>
    <t>URL</t>
  </si>
  <si>
    <t>Aged Care Act resources for providers</t>
  </si>
  <si>
    <t>Department hub with provider resources on the new Act, Statement of Rights, regulatory model, Quality Standards, Support at Home, worker screening, Code of Conduct and more.</t>
  </si>
  <si>
    <t>https://www.health.gov.au/our-work/aged-care-act/resources/providers</t>
  </si>
  <si>
    <t>Guidance for CHSP providers on regulatory changes, registration, Quality Standards, reporting, Code, rights, incidents, worker screening and GPMS.</t>
  </si>
  <si>
    <t>https://www.health.gov.au/sites/default/files/2025-07/the-new-regulatory-model-guidance-for-chsp-providers.pdf</t>
  </si>
  <si>
    <t>Statement of Rights</t>
  </si>
  <si>
    <t>Commission page summarising the rights older people have when accessing aged care services and provider responsibilities.</t>
  </si>
  <si>
    <t>https://www.agedcarequality.gov.au/workers/statement-rights</t>
  </si>
  <si>
    <t>Aged Care Act 2024</t>
  </si>
  <si>
    <t>Official Act on the Federal Register of Legislation.</t>
  </si>
  <si>
    <t>https://www.legislation.gov.au/C2024A00104/asmade</t>
  </si>
  <si>
    <t>Commission guidance tool for Standards, outcomes, actions, key tasks and glossary.</t>
  </si>
  <si>
    <t>https://www.agedcarequality.gov.au/strengthened-quality-standards</t>
  </si>
  <si>
    <t>Strengthened Aged Care Quality Standards</t>
  </si>
  <si>
    <t>Commission overview of the 7 Standards, assessment, audit ratings and non-conformance.</t>
  </si>
  <si>
    <t>https://www.agedcarequality.gov.au/providers/quality-standards/strengthened-aged-care-quality-standards</t>
  </si>
  <si>
    <t>Serious Incident Response Scheme</t>
  </si>
  <si>
    <t>Commission SIRS landing page explaining incident management and reporting responsibilities.</t>
  </si>
  <si>
    <t>https://www.agedcarequality.gov.au/providers/serious-incident-response-scheme</t>
  </si>
  <si>
    <t>SIRS provider resources</t>
  </si>
  <si>
    <t>Guides, templates, checklists and decision support tools for incident management systems and SIRS reporting.</t>
  </si>
  <si>
    <t>https://www.agedcarequality.gov.au/providers/serious-incident-response-scheme/sirs-provider-resources</t>
  </si>
  <si>
    <t>Aged Care Code of Conduct</t>
  </si>
  <si>
    <t>Department guide to the Code and the eight required behaviour elements.</t>
  </si>
  <si>
    <t>https://www.health.gov.au/resources/publications/guide-to-aged-care-law/chapter-1-introduction/aged-care-code-of-conduct</t>
  </si>
  <si>
    <t>Transition to Support at Home</t>
  </si>
  <si>
    <t>Commission information on Support at Home, CHSP transition timing and provider obligations.</t>
  </si>
  <si>
    <t>https://www.agedcarequality.gov.au/providers/transition-support-home</t>
  </si>
  <si>
    <t>Specialisation Verification Framework</t>
  </si>
  <si>
    <t>Department framework for voluntary aged care specialisation verification; useful when testing evidence behind claims of tailored services for diverse cohorts.</t>
  </si>
  <si>
    <t>https://www.health.gov.au/resources/publications/specialisation-verification-framework?language=en</t>
  </si>
  <si>
    <t>Reconciliation Action Plans</t>
  </si>
  <si>
    <t>Reconciliation Australia framework to help organisations embed reconciliation principles and practical actions.</t>
  </si>
  <si>
    <t>https://www.reconciliation.org.au/reconciliation-action-plans/</t>
  </si>
  <si>
    <t>Rainbow Tick accreditation</t>
  </si>
  <si>
    <t>Rainbow Health Australia quality framework for safe, inclusive and affirming services and workplaces for LGBTIQ communities.</t>
  </si>
  <si>
    <t>https://rainbowhealthaustralia.org.au/rainbow-tick</t>
  </si>
  <si>
    <t>Statement of Rights; Aged Care Act resources for providers</t>
  </si>
  <si>
    <t>Serious Incident Response Scheme; SIRS provider resources; Aged Care Code of Conduct</t>
  </si>
  <si>
    <t>Used in audit domains</t>
  </si>
  <si>
    <t>Reference only</t>
  </si>
  <si>
    <t>Statement of Rights; SIRS provider resources</t>
  </si>
  <si>
    <t>Aged Care Code of Conduct; Strengthened Quality Standards guidance</t>
  </si>
  <si>
    <t>Indicator</t>
  </si>
  <si>
    <t>Definition</t>
  </si>
  <si>
    <t>Data source</t>
  </si>
  <si>
    <t>Frequency</t>
  </si>
  <si>
    <t>Rights information provided at intake</t>
  </si>
  <si>
    <t>% new consumers with documented rights information provided and explained</t>
  </si>
  <si>
    <t>Intake checklist / CRM</t>
  </si>
  <si>
    <t>Monthly/quarterly</t>
  </si>
  <si>
    <t>Operations/Quality</t>
  </si>
  <si>
    <t>Communication preferences recorded</t>
  </si>
  <si>
    <t>% active consumers with language/format/communication needs recorded</t>
  </si>
  <si>
    <t>Consumer records</t>
  </si>
  <si>
    <t>Quarterly</t>
  </si>
  <si>
    <t>Operations</t>
  </si>
  <si>
    <t>Interpreter offer/use</t>
  </si>
  <si>
    <t>Number and % consumers offered/using interpreter support where preferred language is not English</t>
  </si>
  <si>
    <t>Interpreter register / records</t>
  </si>
  <si>
    <t>Quality/Service managers</t>
  </si>
  <si>
    <t>Care plans show goals/preferences</t>
  </si>
  <si>
    <t>% sampled care plans with personal goals and preferences visible to workers</t>
  </si>
  <si>
    <t>Record audit</t>
  </si>
  <si>
    <t>Quality</t>
  </si>
  <si>
    <t>Supported decision-making evidence</t>
  </si>
  <si>
    <t>% relevant records showing consent, supporter involvement or decision support</t>
  </si>
  <si>
    <t>Complaints psychological safety</t>
  </si>
  <si>
    <t>Consumer survey item: I feel safe to raise concerns</t>
  </si>
  <si>
    <t>Survey/feedback</t>
  </si>
  <si>
    <t>6–12 monthly</t>
  </si>
  <si>
    <t>Identity/culture respected</t>
  </si>
  <si>
    <t>Consumer survey item: My culture, identity and preferences are respected</t>
  </si>
  <si>
    <t>DEI/Quality</t>
  </si>
  <si>
    <t>Training completion</t>
  </si>
  <si>
    <t>LMS/training matrix</t>
  </si>
  <si>
    <t>Workforce</t>
  </si>
  <si>
    <t>Rights-related complaints themes</t>
  </si>
  <si>
    <t>Themes and trends relating to dignity, choice, communication, discrimination, privacy</t>
  </si>
  <si>
    <t>Complaints register</t>
  </si>
  <si>
    <t>Equity of access</t>
  </si>
  <si>
    <t>Wait time, declined services, cancellations and exits by cohort/service/location where data quality allows</t>
  </si>
  <si>
    <t>Service data</t>
  </si>
  <si>
    <t>Quarterly/biannual</t>
  </si>
  <si>
    <t>Operations/Analytics</t>
  </si>
  <si>
    <t>Mapped audit domains</t>
  </si>
  <si>
    <t>Primary evidence/register link</t>
  </si>
  <si>
    <t>Intake/assessment checklist; Consumer information/welcome pack</t>
  </si>
  <si>
    <t>CHSP regulatory model guidance; Statement of Rights</t>
  </si>
  <si>
    <t>2, 3, 7</t>
  </si>
  <si>
    <t>CHSP regulatory model guidance; Strengthened Quality Standards guidance</t>
  </si>
  <si>
    <t>Statement of Rights; Strengthened Quality Standards guidance</t>
  </si>
  <si>
    <t>Strengthened Quality Standards guidance; Reconciliation Action Plans; Rainbow Tick accreditation</t>
  </si>
  <si>
    <t>Complaints and feedback register; Incident/SIRS register and procedure</t>
  </si>
  <si>
    <t>Statement of Rights; Serious Incident Response Scheme; SIRS provider resources; Aged Care Code of Conduct</t>
  </si>
  <si>
    <t>Rights information provided at intake; Supported decision-making evidence</t>
  </si>
  <si>
    <t>Suggested indicators</t>
  </si>
  <si>
    <t>Indicators</t>
  </si>
  <si>
    <t>Area</t>
  </si>
  <si>
    <t>Staff group</t>
  </si>
  <si>
    <t>Training obligation</t>
  </si>
  <si>
    <t>Evidence to check</t>
  </si>
  <si>
    <t>Priority</t>
  </si>
  <si>
    <t>All workers delivering care and services</t>
  </si>
  <si>
    <t>High</t>
  </si>
  <si>
    <t>Workforce and human resources management</t>
  </si>
  <si>
    <t>Assessment and planning</t>
  </si>
  <si>
    <t>Delivering comprehensive care and services</t>
  </si>
  <si>
    <t>Workers supporting older people approaching end of life</t>
  </si>
  <si>
    <t>Training / support obligation</t>
  </si>
  <si>
    <t>Related indicators</t>
  </si>
  <si>
    <t>Employees, volunteers, agency staff and subcontractors</t>
  </si>
  <si>
    <t>Ensure the workforce receives core training on rights-based care, Code of Conduct expectations, cultural safety, trauma-aware practice, healing-informed practice, privacy, complaints and incident escalation.</t>
  </si>
  <si>
    <t>Mandatory training schedule; agency/subcontractor onboarding records; LMS completion reports; refresher frequency; training content; contractor induction evidence.</t>
  </si>
  <si>
    <t>Workers undertaking assessment, review or advance care planning</t>
  </si>
  <si>
    <t>Ensure workers are skilled and supported to consider the older person’s preferences, beliefs, cultural practices, religious practices, communication needs, decision-making supports and traditions.</t>
  </si>
  <si>
    <t>Role requirements; competency/qualification records; assessment and care-planning training content; supervision records; record audit outcomes.</t>
  </si>
  <si>
    <t>Communication preferences recorded; Supported decision-making evidence; Care plans show goals/preferences</t>
  </si>
  <si>
    <t>Workers delivering care and services in home, community or group settings</t>
  </si>
  <si>
    <t>Provide practical guidance and point-of-care information on culturally safe, trauma-aware and healing-informed service delivery, including how to adapt communication and routines.</t>
  </si>
  <si>
    <t>Worker guidance documents; procedures; quick reference guides; toolbox talks; supervision notes; evidence workers know where to access guidance.</t>
  </si>
  <si>
    <t>Palliative and end-of-life care</t>
  </si>
  <si>
    <t>Maintain training and guidance for workers supporting people approaching end of life, including the person’s culture, diversity, background, beliefs, family/community roles and preferences.</t>
  </si>
  <si>
    <t>End-of-life care training materials; guideline versions; attendance records; case review evidence; culturally appropriate care examples; consumer/family feedback.</t>
  </si>
  <si>
    <t>Care plans show goals/preferences; Supported decision-making evidence; Identity/culture respected</t>
  </si>
  <si>
    <t>Risk management and incident response</t>
  </si>
  <si>
    <t>Workers responding to incidents, near misses, complaints or safeguarding concerns</t>
  </si>
  <si>
    <t>Support workers to prevent, recognise, respond to, report and learn from incidents and near misses through training, no-blame culture, escalation pathways and psychological supports.</t>
  </si>
  <si>
    <t>Incident management training records; reporting procedure; staff communications; psychological support resources; incident/near-miss reporting audits; lessons-learned evidence.</t>
  </si>
  <si>
    <t>Training completion; Rights-related complaints themes; Complaints psychological safety</t>
  </si>
  <si>
    <t>% workers, volunteers, agency staff and subcontractors completing rights-based, DEI, cultural safety, trauma-aware, healing-informed, complaints and incident-management training as relevant to role</t>
  </si>
  <si>
    <t>Training matrix and induction content; Training obligations sheet</t>
  </si>
  <si>
    <t>Aged Care Code of Conduct; Strengthened Quality Standards guidance; SIRS provider resources</t>
  </si>
  <si>
    <t>Training obligations</t>
  </si>
  <si>
    <t>Role-based training, guidance, competency and support obligations mapped to audit domains, evidence checks and suggested indicators.</t>
  </si>
  <si>
    <t>Competency evidence</t>
  </si>
  <si>
    <t>Records showing workers can apply learning in practice, not just attend training.</t>
  </si>
  <si>
    <t>Look for supervision notes, competency checks, record audits, case reviews and observed practice.</t>
  </si>
  <si>
    <t>Main concise audit checklist with DEI/rights lens, sample evidence, interview tests, rating, actions, indicators and training obligation suggestions.</t>
  </si>
  <si>
    <t>Curated official links for further information. Topic names are aligned with the Desktop audit, Evidence register, Indicators and Training obligations sheets.</t>
  </si>
  <si>
    <t>Training matrix; induction/refresher materials; attendance records; competency checks; supervision notes; sampled care plans showing application. Workplace glossaries</t>
  </si>
  <si>
    <t>Core check</t>
  </si>
  <si>
    <t>Minimum evidence</t>
  </si>
  <si>
    <t>Rights explained</t>
  </si>
  <si>
    <t>Inclusive intake</t>
  </si>
  <si>
    <t>Safe complaints and advocacy</t>
  </si>
  <si>
    <t>People can safely raise concerns, know advocacy options and are not discouraged from complaints.</t>
  </si>
  <si>
    <t>Complaints procedure/register; OPAN/advocacy information; feedback forms</t>
  </si>
  <si>
    <t>What would you do if someone felt unsafe or discriminated against?</t>
  </si>
  <si>
    <t>Incident escalation and safeguarding</t>
  </si>
  <si>
    <t>Incident procedure; SIRS/IMS training; escalation flowchart; incident register</t>
  </si>
  <si>
    <t>What is a reportable incident and who do you tell?</t>
  </si>
  <si>
    <t>Staff capability</t>
  </si>
  <si>
    <t>Workers, volunteers and contractors receive practical training and support for rights-based, inclusive care.</t>
  </si>
  <si>
    <t>Training matrix; induction; supervision/toolbox notes; competency checks</t>
  </si>
  <si>
    <t>What training helps you deliver inclusive care?</t>
  </si>
  <si>
    <t>Suggested workflow</t>
  </si>
  <si>
    <t>Complete this sheet first. For any Partially Met or Not Met item, add an action, owner and due date. Then review only the related detailed domain if needed.</t>
  </si>
  <si>
    <t>Measure</t>
  </si>
  <si>
    <t>Quick Audit</t>
  </si>
  <si>
    <t>Detailed Audit</t>
  </si>
  <si>
    <t>Met</t>
  </si>
  <si>
    <t>Partially Met</t>
  </si>
  <si>
    <t>Not Met</t>
  </si>
  <si>
    <t>Not Applicable</t>
  </si>
  <si>
    <t>Blank ratings</t>
  </si>
  <si>
    <t>Overdue actions</t>
  </si>
  <si>
    <t>Top risk domains / checks</t>
  </si>
  <si>
    <t>Quick Audit risks</t>
  </si>
  <si>
    <t>Detailed Audit risks</t>
  </si>
  <si>
    <t>Small CHSP use</t>
  </si>
  <si>
    <t>Core / useful</t>
  </si>
  <si>
    <t>Optional / use if relevant</t>
  </si>
  <si>
    <t>Care or service plan sample</t>
  </si>
  <si>
    <t>Incident / SIRS procedure and register</t>
  </si>
  <si>
    <t>Training matrix</t>
  </si>
  <si>
    <t>Governance minutes / QI action plan</t>
  </si>
  <si>
    <t>Training focus</t>
  </si>
  <si>
    <t>1. Rights, dignity and choice</t>
  </si>
  <si>
    <t>How do you explain rights, choice and consent to an older person?</t>
  </si>
  <si>
    <t>2. Inclusive intake and planning</t>
  </si>
  <si>
    <t>How do you find out what matters to the person and adapt the service?</t>
  </si>
  <si>
    <t>Complaints are welcomed without reprisal; advocacy is offered; workers escalate incidents quickly and learning is used for improvement.</t>
  </si>
  <si>
    <t>Complaints procedure/register; OPAN/advocacy information; incident/SIRS procedure and register; escalation flowchart; staff training evidence.</t>
  </si>
  <si>
    <t>Complaints psychological safety; Rights-related complaints themes; Training completion</t>
  </si>
  <si>
    <t>Complaints; incident response; safeguarding; Code of Conduct</t>
  </si>
  <si>
    <t>Are workers, volunteers and contractors trained and supported to deliver safe, inclusive, rights-based CHSP services?</t>
  </si>
  <si>
    <t>Induction, refreshers, supervision and practical guidance build confidence to apply rights, DEI, cultural safety, privacy, complaints and incident requirements.</t>
  </si>
  <si>
    <t>Training matrix; induction records; toolbox/supervision notes; contractor onboarding; competency checks.</t>
  </si>
  <si>
    <t>Training completion; Care plans show goals/preferences</t>
  </si>
  <si>
    <t>Role-based training; competency evidence; psychological safety</t>
  </si>
  <si>
    <t>How does management know services are inclusive, safe and rights-based?</t>
  </si>
  <si>
    <t>Strengthened Quality Standards; CHSP regulatory model guidance; Aged Care Act resources for providers</t>
  </si>
  <si>
    <t>Equity of access; Rights-related complaints themes; overdue actions</t>
  </si>
  <si>
    <t>Governance; quality improvement; risk management</t>
  </si>
  <si>
    <t>Are workers supported to recognise and respond safely to trauma, discrimination, grief, institutional harm or unsafe service experiences affecting minoritised older people and communities?</t>
  </si>
  <si>
    <t>Trauma-aware guidance; care/service plan preferences; communication and trigger notes; supervision/toolbox records; staff training; incident/complaints learning; consumer feedback from minoritised communities.</t>
  </si>
  <si>
    <t>How would you adapt your approach if an older person appeared distressed, mistrustful, fearful, withdrawn or reluctant because of past harm or discrimination?</t>
  </si>
  <si>
    <t>Strengthened Quality Standards guidance; Statement of Rights; Rainbow Tick optional; Reconciliation Action Plans optional</t>
  </si>
  <si>
    <t>Care plans show goals/preferences; Identity/culture respected; Complaints psychological safety; Training completion</t>
  </si>
  <si>
    <t>Trauma-aware practice; healing-informed care; cultural humility; psychosocial safety</t>
  </si>
  <si>
    <t>5. Complaints, incidents and safeguarding</t>
  </si>
  <si>
    <t>6. Workforce capability</t>
  </si>
  <si>
    <t>7. Governance and improvement</t>
  </si>
  <si>
    <t>Suggested rights-based, DEI and governance indicators mapped to audit domains, evidence sources and Useful links.</t>
  </si>
  <si>
    <t>Good practice</t>
  </si>
  <si>
    <t>Staff check question</t>
  </si>
  <si>
    <t>Action</t>
  </si>
  <si>
    <t>Useful links</t>
  </si>
  <si>
    <t>Practice supports safety, trust, choice, consent, calm communication and control for the older person. Workers avoid assumptions, rushing, blaming or requiring people to retell harmful experiences unnecessarily.</t>
  </si>
  <si>
    <t>Leaders use data, older people’s voices and worker feedback to choose a few actions, assign owners and dates, and track progress.</t>
  </si>
  <si>
    <t xml:space="preserve">Scope: training, guidance, competency and support obligations relevant to rights-based, culturally safe and trauma-aware CHSP practice. This is not exhaustive but an initial guide to build on. </t>
  </si>
  <si>
    <t>Provide induction and refresher training so workers understand the explicit expansion of person centred care to actively include each older person’s individuality, diversity, culture and life experience, and apply culturally safe, trauma-aware and healing-informed care.</t>
  </si>
  <si>
    <t>Intake/assessment checklist; older person/service plans sample</t>
  </si>
  <si>
    <t>older person/service plans sample</t>
  </si>
  <si>
    <t>older person/service plans sample; Policy and procedure suite</t>
  </si>
  <si>
    <t>older person/service plans sample; Rainbow Tick / LGBTIQ+ inclusion evidence; Reconciliation Action Plan / Aboriginal and Torres Strait Islander engagement evidence</t>
  </si>
  <si>
    <t>Inclusive person-centred care</t>
  </si>
  <si>
    <t>1, 2, 3, 4</t>
  </si>
  <si>
    <t>Training completion; Care plans show goals/preferences; Identity/culture respected; Complaints psychological safety</t>
  </si>
  <si>
    <t>1, 3, 4, 5, 6</t>
  </si>
  <si>
    <t>1, 3, 4, 5</t>
  </si>
  <si>
    <t>Training completion; Identity/culture respected; Communication preferences recorded; Complaints psychological safety</t>
  </si>
  <si>
    <t>Training completion; Rights-related complaints themes; Complaints psychological safety; overdue actions</t>
  </si>
  <si>
    <t>Current 7 domain key</t>
  </si>
  <si>
    <t>Rights, dignity and choice</t>
  </si>
  <si>
    <t>Inclusive intake and planning</t>
  </si>
  <si>
    <t>Cultural safety and communication</t>
  </si>
  <si>
    <t>Trauma-aware and healing-informed practice</t>
  </si>
  <si>
    <t>Complaints, incidents and safeguarding</t>
  </si>
  <si>
    <t>Workforce capability</t>
  </si>
  <si>
    <t>Governance and improvement</t>
  </si>
  <si>
    <t>1, 2, 5, 7; indicators</t>
  </si>
  <si>
    <t>2, 5, 7; indicators</t>
  </si>
  <si>
    <t>1, 2, 4, 5; indicators</t>
  </si>
  <si>
    <t>1, 5, 7</t>
  </si>
  <si>
    <t>1, 3, 4, 5, 7; indicators; training obligations</t>
  </si>
  <si>
    <t>1, 3, 4, 5, 6, 7; training obligations</t>
  </si>
  <si>
    <t>5; indicators; training obligations</t>
  </si>
  <si>
    <t>5, 7; indicators; training obligations</t>
  </si>
  <si>
    <t>1, 5, 6; indicators; training obligations</t>
  </si>
  <si>
    <t>2, 3, 7; optional if relevant</t>
  </si>
  <si>
    <t>3, 4, 7; optional if relevant</t>
  </si>
  <si>
    <t>3, 4, 5, 6, 7; optional if relevant</t>
  </si>
  <si>
    <t>1, 2</t>
  </si>
  <si>
    <t>2, 3</t>
  </si>
  <si>
    <t>4, 5</t>
  </si>
  <si>
    <t>3, 4</t>
  </si>
  <si>
    <t>4, 5, 6</t>
  </si>
  <si>
    <t>5, 6, 7</t>
  </si>
  <si>
    <t>Build further indicators here</t>
  </si>
  <si>
    <t>A simple way to check whether decisions, systems and services are fair, inclusive and responsive to diversity.</t>
  </si>
  <si>
    <t>Use when reviewing access, planning, complaints, workforce capability and outcomes.</t>
  </si>
  <si>
    <t>The older person decides whether care feels culturally safe. Workers listen, avoid assumptions and adapt practice.</t>
  </si>
  <si>
    <t>Use when checking communication, identity, culture, community connection and trust.</t>
  </si>
  <si>
    <t>Recognising that past harm, discrimination, grief or unsafe services can affect how a person responds to care. Workers prioritise safety, consent, choice and calm communication.</t>
  </si>
  <si>
    <t>A strengths-based approach that supports safety, trust, connection, choice and empowerment.</t>
  </si>
  <si>
    <t>Look for respectful language, practical adjustments and follow-up after distress or harm.</t>
  </si>
  <si>
    <t>Helping a person understand information and make their own decisions, with support if they want or need it.</t>
  </si>
  <si>
    <t>Look for consent, communication adjustments, supporter involvement and action if coercion is suspected.</t>
  </si>
  <si>
    <t>Communication that is respectful and adapted to the person’s language, literacy, cognition, hearing, vision and preferences.</t>
  </si>
  <si>
    <t>People can experience more than one source of disadvantage or identity at the same time, which can affect what safe and inclusive care looks like.</t>
  </si>
  <si>
    <t>Use when reviewing access and outcomes for minoritised older people and communities.</t>
  </si>
  <si>
    <t>Do not rely on policy alone; check records, staff understanding and consumer feedback.</t>
  </si>
  <si>
    <t>Use to test whether DEI and rights expectations are built into routine systems.</t>
  </si>
  <si>
    <t>An organisation-wide plan that links diversity, equity and inclusion goals to consumer outcomes, workforce capability, leadership and governance.</t>
  </si>
  <si>
    <t>A role-based training, guidance, competency or support expectation that helps workers deliver safe, inclusive, rights-based care.</t>
  </si>
  <si>
    <t>Use to test whether workforce capability evidence matches the audit domains and risks.</t>
  </si>
  <si>
    <t>An approach when working with all people and for workforce consideration also. Past trauma likely when working with minoritised older people and communities.</t>
  </si>
  <si>
    <t xml:space="preserve">Look for barriers, adjustments and whether outcomes differ between groups. A decision making framework to ensure access and inclusion. </t>
  </si>
  <si>
    <t>Simplified desktop audit domains: CHSP rights-based practice</t>
  </si>
  <si>
    <t>What training or guidance has helped you deliver inclusive, rights-based care?</t>
  </si>
  <si>
    <t>CHSP and rights-based desktop audit readiness tool</t>
  </si>
  <si>
    <t>Quick Audit: small CHSP rights-readiness checks</t>
  </si>
  <si>
    <t>Provider confirms which CHSP services, registration categories and standards are in scope, and records anything genuinely not applicable.</t>
  </si>
  <si>
    <t>Grant agreement/service list; registration/category check; Standards applicability note</t>
  </si>
  <si>
    <t>Which services and obligations are in scope for this review?</t>
  </si>
  <si>
    <t>Older people receive and understand rights, choice, dignity, privacy, consent, advocacy and supported decision-making information.</t>
  </si>
  <si>
    <t>Welcome pack/rights information; intake record; service agreement; consent record</t>
  </si>
  <si>
    <t>Dignity of risk and choice</t>
  </si>
  <si>
    <t>Older people are supported to make their own choices, including choices involving personal risk, with safeguards discussed and documented.</t>
  </si>
  <si>
    <t>Care/service plan; risk enablement note; consent/supported decision-making record</t>
  </si>
  <si>
    <t>How do you support choice when there is some risk?</t>
  </si>
  <si>
    <t>Intake captures culture, identity, language, communication, accessibility, cognition/dementia considerations, trauma-related preferences and supporters.</t>
  </si>
  <si>
    <t>Intake form; older person profile; interpreter/communication aid record; consent record</t>
  </si>
  <si>
    <t>Information, records and costs</t>
  </si>
  <si>
    <t>People receive service, cost, rights and records information in a way they understand and can ask questions.</t>
  </si>
  <si>
    <t>Information pack; fees/cost information; communication preferences; request-for-records process</t>
  </si>
  <si>
    <t>How do you check the person understood key information?</t>
  </si>
  <si>
    <t>Cultural, communication and connection needs</t>
  </si>
  <si>
    <t>Care/service plans show personal preferences, communication adjustments, supporters, social connection, community/culture and practical adjustments workers can use.</t>
  </si>
  <si>
    <t>Sample care plans; communication notes; supporter/advocate details; feedback from diverse consumers</t>
  </si>
  <si>
    <t>Give an example of adapting communication, support or connection to suit the person.</t>
  </si>
  <si>
    <t>Workers know how to report incidents, abuse, neglect, discrimination, coercion and unsafe practice.</t>
  </si>
  <si>
    <t>Has the provider confirmed which CHSP services, registration categories, obligations and standards apply to this desktop review?</t>
  </si>
  <si>
    <t>The review starts with a simple scope note so small providers only test relevant obligations and avoid over-building evidence.</t>
  </si>
  <si>
    <t>Grant agreement/service list; registration/category check; relevant standards note; not-applicable rationale.</t>
  </si>
  <si>
    <t>Which services and obligations are in scope, and what is genuinely not applicable?</t>
  </si>
  <si>
    <t>CHSP regulatory model guidance; Aged Care Act resources for providers</t>
  </si>
  <si>
    <t>Scope confirmed; Not-applicable rationale recorded</t>
  </si>
  <si>
    <t>Governance; audit readiness; proportionate evidence</t>
  </si>
  <si>
    <t>Are older people supported to understand and exercise their rights, choices, privacy, dignity, consent, supported decision-making and dignity of risk?</t>
  </si>
  <si>
    <t>Rights are explained in plain language; choice, consent, privacy, advocacy, supported decision-making and reasonable risk-taking are visible in everyday practice.</t>
  </si>
  <si>
    <t>Welcome pack / Statement of Rights; service agreement; consent record; care/service plan sample; complaints and advocacy information; risk enablement note where relevant.</t>
  </si>
  <si>
    <t>How do you explain rights, choice, consent and dignity of risk to an older person?</t>
  </si>
  <si>
    <t>Person-centred care; privacy; supported decision-making; dignity of risk</t>
  </si>
  <si>
    <t>Does intake and planning capture what matters to the person, including identity, culture, language, communication, accessibility, cognition/dementia considerations, trauma-related preferences, supporters and social connection?</t>
  </si>
  <si>
    <t>Workers ask respectfully, avoid assumptions, record preferences and use them to tailor services, including communication aids, decision supports and chosen supporters.</t>
  </si>
  <si>
    <t>Intake/assessment record; communication preferences; interpreter/communication aid offer/use; older person profile; care/service plan sample; supporter/advocate details.</t>
  </si>
  <si>
    <t>CHSP regulatory model guidance; Statement of Rights; Specialisation Verification Framework if relevant</t>
  </si>
  <si>
    <t>Communication preferences recorded; Interpreter offer/use; Care plans show goals/preferences; Supported decision-making evidence</t>
  </si>
  <si>
    <t>Assessment and planning; inclusive communication; dementia/cognition access</t>
  </si>
  <si>
    <t>3. Cultural safety, communication and connection</t>
  </si>
  <si>
    <t>Cultural/communication notes; interpreter records; translated/easy-read materials; supporter/community preferences; feedback from diverse consumers; community partnership evidence.</t>
  </si>
  <si>
    <t>Give an example of how you adapted communication, service delivery or connection for culture, identity, disability, cognition or preference.</t>
  </si>
  <si>
    <t>Strengthened Quality Standards guidance; Statement of Rights; Reconciliation Action Plans optional; Rainbow Tick optional</t>
  </si>
  <si>
    <t>Identity/culture respected; Communication preferences recorded; Equity of access</t>
  </si>
  <si>
    <t>Cultural safety; trauma-aware and healing-informed practice; social connection</t>
  </si>
  <si>
    <t>Can people safely raise concerns, and do workers know how to respond to complaints, incidents, abuse, neglect, discrimination, coercion or unsafe practice?</t>
  </si>
  <si>
    <t>What would you do if someone felt unsafe, discriminated against, abused, neglected or coerced?</t>
  </si>
  <si>
    <t>Does management/governance review evidence and act on risks, barriers, feedback, incidents, equity of access and rights-based improvement priorities?</t>
  </si>
  <si>
    <t>Governance/management minutes; QI action plan; risk register; demographic/access data; audit results; improvement updates; action review evidence.</t>
  </si>
  <si>
    <t>Scope / applicability note</t>
  </si>
  <si>
    <t>Information, records and cost communication</t>
  </si>
  <si>
    <t>Dignity of risk</t>
  </si>
  <si>
    <t>The right to make choices about your own life, even where there is some personal risk, with support to understand and manage that risk.</t>
  </si>
  <si>
    <t>Look for supported decisions, risk discussions and proportionate safeguards rather than blanket restrictions.</t>
  </si>
  <si>
    <t>Accessible information</t>
  </si>
  <si>
    <t>Information provided in a way the person can understand, such as plain language, interpreter support, Easy Read, large print, communication aids or support from a chosen person.</t>
  </si>
  <si>
    <t>Use when checking rights, costs, complaints, consent and service information.</t>
  </si>
  <si>
    <t>Social connection</t>
  </si>
  <si>
    <t>The person’s connection with chosen supporters, advocates, family, friends, pets, community, culture, Country, spirituality and activities that matter to them.</t>
  </si>
  <si>
    <t>Look for supporter details, community preferences and practical steps to maintain connection.</t>
  </si>
  <si>
    <t>Cognitive accessibility</t>
  </si>
  <si>
    <t>Adapting communication, planning and decision support for people living with dementia, cognitive impairment or changing decision-making capacity.</t>
  </si>
  <si>
    <t>Look for communication aids, supported decision-making and staff confidence.</t>
  </si>
  <si>
    <t>Applicability</t>
  </si>
  <si>
    <t>A simple decision about which standards, obligations or evidence checks are relevant to the provider’s service type, registration category and risks.</t>
  </si>
  <si>
    <t>Use to keep the tool proportionate for small providers.</t>
  </si>
  <si>
    <t>Scope confirmed</t>
  </si>
  <si>
    <t>Yes/no: scope, service type and not-applicable rationale recorded before review</t>
  </si>
  <si>
    <t>Governance/audit file</t>
  </si>
  <si>
    <t>At review start</t>
  </si>
  <si>
    <t>Quality/Manager</t>
  </si>
  <si>
    <t>Information understood</t>
  </si>
  <si>
    <t>% sampled records showing rights, service/cost or records information provided in an accessible way</t>
  </si>
  <si>
    <t>Record audit / feedback</t>
  </si>
  <si>
    <t>Information pack; communication preference record</t>
  </si>
  <si>
    <t>Connection/supporters recorded</t>
  </si>
  <si>
    <t>% sampled care plans recording chosen supporters, advocates or social/community connection preferences</t>
  </si>
  <si>
    <t>Care/service plan sample</t>
  </si>
  <si>
    <t>This workbook is a simple desktop readiness tool for small CHSP providers to think through rights-based, culturally safe, trauma-aware and healing-informed care and services. It supports proportionate evidence checking across service planning, delivery, workforce capability, governance and improvement.</t>
  </si>
  <si>
    <t>Use as a short internal quality-improvement and audit-readiness check. Start with scope/applicability, then test only the evidence relevant to the provider’s CHSP services, risks and registration/obligation context.</t>
  </si>
  <si>
    <t>1) Confirm scope and applicability. 2) Complete the Quick Audit. 3) Review only relevant detailed domains. 4) Ask at least one staff validation question and consider 3–5 client file samples where relevant. 5) Rate evidence using the guide. 6) Add actions, owners and due dates. 7) Review the Summary Dashboard at the agreed interval.</t>
  </si>
  <si>
    <t>This tool supports internal improvement and audit readiness. It is not legal advice and should be checked against the provider’s registration categories, grant agreement, Aged Care Rules and current Commission/Department guidance. Keep evidence proportionate to the provider’s size, service model, risks and current obligations.</t>
  </si>
  <si>
    <t>Simple evidence register</t>
  </si>
  <si>
    <t>Domain/check</t>
  </si>
  <si>
    <t>Source/location</t>
  </si>
  <si>
    <t>Date reviewed</t>
  </si>
  <si>
    <t>Version/date</t>
  </si>
  <si>
    <t>Sample size</t>
  </si>
  <si>
    <t>Finding / gap</t>
  </si>
  <si>
    <t>Action link</t>
  </si>
  <si>
    <t>Welcome pack / Statement of Rights</t>
  </si>
  <si>
    <t>Inclusive intake / assessment sample</t>
  </si>
  <si>
    <t>Choice, dignity of risk, preferences and connection</t>
  </si>
  <si>
    <t>CHSP rights-readiness audit summary</t>
  </si>
  <si>
    <t>Pre-check: Scope and applicability</t>
  </si>
  <si>
    <t>Pre-check, 7</t>
  </si>
  <si>
    <t>Are services culturally safe and appropriate, inclusive and accessible, and do they support the person’s chosen supporters, community, culture and social connection?</t>
  </si>
  <si>
    <t>The older person defines what feels culturally safe; workers use respectful language, culturally appropriate practice, interpreters/accessible formats, practical adjustments and support connection where relevant.</t>
  </si>
  <si>
    <t>Simple CHSP discussion prompts and good-answer themes for staff, management and governance.</t>
  </si>
  <si>
    <t>Simple register to record documents reviewed, small file samples, evidence gaps and follow-up actions.</t>
  </si>
  <si>
    <t>Governance/quality committee minutes; service data; access and waitlist review</t>
  </si>
  <si>
    <t xml:space="preserve">https://www.ssdcop.com.au/t/understanding-rights-based-person-centred-care/8614; https://www.ssdcop.com.au/uploads/short-url/3GeQxx1Ky2nqQT4kHtoBHXjS8uD.docx </t>
  </si>
  <si>
    <t>Understanding rights-based person centred care: Article and Actions and Rights Based Person Centred Care Action Plan</t>
  </si>
  <si>
    <t>All</t>
  </si>
  <si>
    <t xml:space="preserve">Useful </t>
  </si>
  <si>
    <t>This article outlines essential elements of a rights-based approach under the Aged Care Act (2024), highlighting how cultural safety, trauma aware and healing informed practices contribute to inclusive person-centred care. Part 1 presents the article, followed by Actions to Support Continuous Improvement, and a separate Action Plan Template for Workforce Reform. Part 2 will feature a scripted PowerPoint on the person-centred care journey.</t>
  </si>
  <si>
    <t>Training and evidence suggestions</t>
  </si>
  <si>
    <t>Key Features</t>
  </si>
  <si>
    <t>Why Use It?</t>
  </si>
  <si>
    <t>Identify strengths and improvement opportunities.</t>
  </si>
  <si>
    <t>Support compliance and audit readiness.</t>
  </si>
  <si>
    <t>Embed dignity, choice, inclusion and cultural safety in service delivery.</t>
  </si>
  <si>
    <t>Focus on evidence that is proportionate to your service size and risks.</t>
  </si>
  <si>
    <t>Important: This resource is intended to support internal quality improvement and audit readiness. Providers should continue to refer to current legislative, grant and regulatory requirements applicable to their services.</t>
  </si>
  <si>
    <t>Practical. Proportionate. Person-centred. Supporting small CHSP providers to deliver safe, inclusive and rights-based services.</t>
  </si>
  <si>
    <t>Disclaimer: Although funding for this Sector Support and Development (SSD) collaborative work has been provided by the Australian Government, the material contained herein does not necessarily represent the views or policies of the Australian Government.</t>
  </si>
  <si>
    <t>✅ Quick self-assessment checklist for rapid review✅ Practical audit questions and evidence examples✅ Staff interview prompts and validation questions✅ Evidence register and action tracking tools✅ Workforce training and capability guidance✅ Governance, quality improvement and risk indicators✅ Links to key aged care legislation and guidance resources</t>
  </si>
  <si>
    <t>The rights-based desktop audit tool has been designed specifically for small CHSP providers to help review services through a rights-based, culturally safe, trauma-aware and healing-informed lens.</t>
  </si>
  <si>
    <t>Rights-based desktop audit tool for Small CHSP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</si>
</sst>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u/>
      <sz val="11"/>
      <color rgb="FF0563C1"/>
      <name val="Calibri"/>
      <family val="2"/>
      <scheme val="minor"/>
    </font>
    <font>
      <b/>
      <sz val="11"/>
      <color rgb="FFFFFFFF"/>
      <name val="Calibri"/>
      <family val="2"/>
      <scheme val="minor"/>
    </font>
    <font>
      <b/>
      <sz val="11"/>
      <color rgb="FF1F1F1F"/>
      <name val="Calibri"/>
      <family val="2"/>
      <scheme val="minor"/>
    </font>
    <font>
      <b/>
      <sz val="10"/>
      <color rgb="FF000000"/>
      <name val="Aptos"/>
      <family val="2"/>
    </font>
    <font>
      <sz val="10"/>
      <color rgb="FF000000"/>
      <name val="Aptos"/>
      <family val="2"/>
    </font>
    <font>
      <b/>
      <i/>
      <sz val="10"/>
      <color rgb="FF000000"/>
      <name val="Aptos"/>
      <family val="2"/>
    </font>
    <font>
      <b/>
      <sz val="14"/>
      <color rgb="FFFFFFFF"/>
      <name val="Aptos"/>
      <family val="2"/>
    </font>
    <font>
      <b/>
      <sz val="18"/>
      <color rgb="FFFFFFFF"/>
      <name val="Calibri"/>
      <family val="2"/>
      <scheme val="minor"/>
    </font>
    <font>
      <sz val="11"/>
      <color rgb="FF000000"/>
      <name val="Calibri"/>
      <family val="2"/>
      <scheme val="minor"/>
    </font>
    <font>
      <b/>
      <sz val="14"/>
      <color rgb="FF1F4E79"/>
      <name val="Calibri"/>
      <family val="2"/>
      <scheme val="minor"/>
    </font>
    <font>
      <b/>
      <sz val="11"/>
      <color rgb="FF000000"/>
      <name val="Calibri"/>
      <family val="2"/>
      <scheme val="minor"/>
    </font>
    <font>
      <b/>
      <sz val="12"/>
      <color rgb="FF000000"/>
      <name val="Calibri"/>
      <family val="2"/>
      <scheme val="minor"/>
    </font>
    <font>
      <i/>
      <sz val="10"/>
      <color rgb="FF000000"/>
      <name val="Calibri"/>
      <family val="2"/>
      <scheme val="minor"/>
    </font>
  </fonts>
  <fills count="11">
    <fill>
      <patternFill patternType="none"/>
    </fill>
    <fill>
      <patternFill patternType="gray125"/>
    </fill>
    <fill>
      <patternFill patternType="solid">
        <fgColor rgb="FF1F4E78"/>
        <bgColor indexed="64"/>
      </patternFill>
    </fill>
    <fill>
      <patternFill patternType="solid">
        <fgColor rgb="FFD9EAF7"/>
        <bgColor indexed="64"/>
      </patternFill>
    </fill>
    <fill>
      <patternFill patternType="solid">
        <fgColor rgb="FF1F4E79"/>
        <bgColor indexed="64"/>
      </patternFill>
    </fill>
    <fill>
      <patternFill patternType="solid">
        <fgColor rgb="FFFFFFFF"/>
        <bgColor indexed="64"/>
      </patternFill>
    </fill>
    <fill>
      <patternFill patternType="solid">
        <fgColor rgb="FFEEF6FC"/>
        <bgColor indexed="64"/>
      </patternFill>
    </fill>
    <fill>
      <patternFill patternType="solid">
        <fgColor rgb="FFF7FBFD"/>
        <bgColor indexed="64"/>
      </patternFill>
    </fill>
    <fill>
      <patternFill patternType="solid">
        <fgColor rgb="FFFFF2CC"/>
        <bgColor indexed="64"/>
      </patternFill>
    </fill>
    <fill>
      <patternFill patternType="solid">
        <fgColor rgb="FFE2F0D9"/>
        <bgColor indexed="64"/>
      </patternFill>
    </fill>
    <fill>
      <patternFill patternType="solid">
        <fgColor rgb="FFF2F2F2"/>
        <bgColor indexed="64"/>
      </patternFill>
    </fill>
  </fills>
  <borders count="13">
    <border>
      <left/>
      <right/>
      <top/>
      <bottom/>
      <diagonal/>
    </border>
    <border>
      <left style="thin">
        <color rgb="FFA6A6A6"/>
      </left>
      <right style="thin">
        <color rgb="FFA6A6A6"/>
      </right>
      <top style="thin">
        <color rgb="FFA6A6A6"/>
      </top>
      <bottom style="thin">
        <color rgb="FFA6A6A6"/>
      </bottom>
      <diagonal/>
    </border>
    <border>
      <left/>
      <right style="thin">
        <color rgb="FFA6A6A6"/>
      </right>
      <top/>
      <bottom style="thin">
        <color rgb="FFA6A6A6"/>
      </bottom>
      <diagonal/>
    </border>
    <border>
      <left style="thin">
        <color rgb="FFA6A6A6"/>
      </left>
      <right style="thin">
        <color rgb="FFA6A6A6"/>
      </right>
      <top/>
      <bottom style="thin">
        <color rgb="FFA6A6A6"/>
      </bottom>
      <diagonal/>
    </border>
    <border>
      <left style="thin">
        <color rgb="FFA6A6A6"/>
      </left>
      <right/>
      <top/>
      <bottom style="thin">
        <color rgb="FFA6A6A6"/>
      </bottom>
      <diagonal/>
    </border>
    <border>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style="thin">
        <color rgb="FFA6A6A6"/>
      </right>
      <top style="thin">
        <color rgb="FFA6A6A6"/>
      </top>
      <bottom/>
      <diagonal/>
    </border>
    <border>
      <left style="thin">
        <color rgb="FFA6A6A6"/>
      </left>
      <right style="thin">
        <color rgb="FFA6A6A6"/>
      </right>
      <top style="thin">
        <color rgb="FFA6A6A6"/>
      </top>
      <bottom/>
      <diagonal/>
    </border>
    <border>
      <left style="thin">
        <color rgb="FFA6A6A6"/>
      </left>
      <right/>
      <top style="thin">
        <color rgb="FFA6A6A6"/>
      </top>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57">
    <xf numFmtId="0" fontId="0" fillId="0" borderId="0" xfId="0"/>
    <xf numFmtId="0" fontId="0" fillId="0" borderId="0" xfId="0" applyAlignment="1">
      <alignment wrapText="1"/>
    </xf>
    <xf numFmtId="0" fontId="0" fillId="0" borderId="0" xfId="0" applyAlignment="1">
      <alignment horizontal="center"/>
    </xf>
    <xf numFmtId="0" fontId="0" fillId="0" borderId="0" xfId="0" applyAlignment="1">
      <alignment horizontal="left" wrapText="1"/>
    </xf>
    <xf numFmtId="0" fontId="0" fillId="0" borderId="0" xfId="0" applyAlignment="1">
      <alignment horizontal="left"/>
    </xf>
    <xf numFmtId="0" fontId="1" fillId="0" borderId="0" xfId="0" applyFont="1"/>
    <xf numFmtId="0" fontId="0" fillId="0" borderId="0" xfId="0" applyAlignment="1">
      <alignment vertical="top" wrapText="1"/>
    </xf>
    <xf numFmtId="0" fontId="0" fillId="0" borderId="0" xfId="0" applyAlignment="1">
      <alignment horizontal="center" vertical="top" wrapText="1"/>
    </xf>
    <xf numFmtId="0" fontId="3" fillId="3" borderId="0" xfId="0" applyFont="1" applyFill="1"/>
    <xf numFmtId="0" fontId="2" fillId="4" borderId="0" xfId="0" applyFont="1" applyFill="1"/>
    <xf numFmtId="0" fontId="4" fillId="5" borderId="1" xfId="0" applyFont="1" applyFill="1" applyBorder="1" applyAlignment="1">
      <alignment vertical="top" wrapText="1"/>
    </xf>
    <xf numFmtId="0" fontId="4" fillId="5" borderId="1" xfId="0" applyFont="1" applyFill="1" applyBorder="1" applyAlignment="1">
      <alignment horizontal="center" vertical="top" wrapText="1"/>
    </xf>
    <xf numFmtId="0" fontId="5" fillId="5" borderId="1" xfId="0" applyFont="1" applyFill="1" applyBorder="1" applyAlignment="1">
      <alignment horizontal="left" vertical="top" wrapText="1"/>
    </xf>
    <xf numFmtId="0" fontId="5" fillId="5" borderId="1" xfId="0" applyFont="1" applyFill="1" applyBorder="1" applyAlignment="1">
      <alignment vertical="top" wrapText="1"/>
    </xf>
    <xf numFmtId="14" fontId="5" fillId="5" borderId="1" xfId="0" applyNumberFormat="1" applyFont="1" applyFill="1" applyBorder="1" applyAlignment="1">
      <alignment vertical="top" wrapText="1"/>
    </xf>
    <xf numFmtId="0" fontId="5" fillId="5" borderId="1" xfId="0" applyFont="1" applyFill="1" applyBorder="1" applyAlignment="1">
      <alignment horizontal="center" vertical="top" wrapText="1"/>
    </xf>
    <xf numFmtId="0" fontId="4" fillId="5" borderId="5" xfId="0" applyFont="1" applyFill="1" applyBorder="1" applyAlignment="1">
      <alignment horizontal="center" vertical="top" wrapText="1"/>
    </xf>
    <xf numFmtId="0" fontId="4" fillId="5" borderId="6" xfId="0" applyFont="1" applyFill="1" applyBorder="1" applyAlignment="1">
      <alignment horizontal="center" vertical="top" wrapText="1"/>
    </xf>
    <xf numFmtId="0" fontId="5" fillId="5" borderId="5" xfId="0" applyFont="1" applyFill="1" applyBorder="1" applyAlignment="1">
      <alignment vertical="top" wrapText="1"/>
    </xf>
    <xf numFmtId="0" fontId="5" fillId="5" borderId="6" xfId="0" applyFont="1" applyFill="1" applyBorder="1" applyAlignment="1">
      <alignment vertical="top" wrapText="1"/>
    </xf>
    <xf numFmtId="0" fontId="5" fillId="5" borderId="7" xfId="0" applyFont="1" applyFill="1" applyBorder="1" applyAlignment="1">
      <alignment vertical="top" wrapText="1"/>
    </xf>
    <xf numFmtId="0" fontId="5" fillId="5" borderId="8" xfId="0" applyFont="1" applyFill="1" applyBorder="1" applyAlignment="1">
      <alignment vertical="top" wrapText="1"/>
    </xf>
    <xf numFmtId="0" fontId="5" fillId="5" borderId="9" xfId="0" applyFont="1" applyFill="1" applyBorder="1" applyAlignment="1">
      <alignment vertical="top" wrapText="1"/>
    </xf>
    <xf numFmtId="0" fontId="4" fillId="6" borderId="1" xfId="0" applyFont="1" applyFill="1" applyBorder="1" applyAlignment="1">
      <alignment vertical="top" wrapText="1"/>
    </xf>
    <xf numFmtId="0" fontId="4" fillId="3" borderId="1" xfId="0" applyFont="1" applyFill="1" applyBorder="1" applyAlignment="1">
      <alignment horizontal="center" vertical="center" wrapText="1"/>
    </xf>
    <xf numFmtId="0" fontId="7" fillId="2" borderId="1" xfId="0" applyFont="1" applyFill="1" applyBorder="1" applyAlignment="1">
      <alignment vertical="center" wrapText="1"/>
    </xf>
    <xf numFmtId="0" fontId="4" fillId="6" borderId="1" xfId="0" applyFont="1" applyFill="1" applyBorder="1" applyAlignment="1">
      <alignment horizontal="center" vertical="top" wrapText="1"/>
    </xf>
    <xf numFmtId="14" fontId="4" fillId="6" borderId="1" xfId="0" applyNumberFormat="1" applyFont="1" applyFill="1" applyBorder="1" applyAlignment="1">
      <alignment horizontal="center" vertical="top" wrapText="1"/>
    </xf>
    <xf numFmtId="14" fontId="4" fillId="6" borderId="1" xfId="0" applyNumberFormat="1" applyFont="1" applyFill="1" applyBorder="1" applyAlignment="1">
      <alignment vertical="top"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6" fillId="6" borderId="1" xfId="0" applyFont="1" applyFill="1" applyBorder="1" applyAlignment="1">
      <alignment horizontal="center" vertical="top" wrapText="1"/>
    </xf>
    <xf numFmtId="0" fontId="5" fillId="5" borderId="1" xfId="0" applyFont="1" applyFill="1" applyBorder="1" applyAlignment="1">
      <alignment horizontal="left" vertical="top" wrapText="1"/>
    </xf>
    <xf numFmtId="0" fontId="7" fillId="2" borderId="1" xfId="0" applyFont="1" applyFill="1" applyBorder="1" applyAlignment="1">
      <alignment horizontal="center" vertical="center" wrapText="1"/>
    </xf>
    <xf numFmtId="0" fontId="7" fillId="2" borderId="1" xfId="0" applyFont="1" applyFill="1" applyBorder="1" applyAlignment="1">
      <alignment vertical="center" wrapText="1"/>
    </xf>
    <xf numFmtId="0" fontId="6" fillId="6" borderId="1" xfId="0" applyFont="1" applyFill="1" applyBorder="1" applyAlignment="1">
      <alignment horizontal="center" vertical="top" wrapText="1"/>
    </xf>
    <xf numFmtId="0" fontId="8" fillId="4" borderId="0" xfId="0" applyFont="1" applyFill="1" applyAlignment="1">
      <alignment horizontal="center" vertical="center"/>
    </xf>
    <xf numFmtId="0" fontId="9" fillId="3" borderId="11" xfId="0" applyFont="1" applyFill="1" applyBorder="1" applyAlignment="1">
      <alignment vertical="center" wrapText="1"/>
    </xf>
    <xf numFmtId="0" fontId="9" fillId="3" borderId="10" xfId="0" applyFont="1" applyFill="1" applyBorder="1" applyAlignment="1">
      <alignment vertical="center" wrapText="1"/>
    </xf>
    <xf numFmtId="0" fontId="9" fillId="3" borderId="12" xfId="0" applyFont="1" applyFill="1" applyBorder="1" applyAlignment="1">
      <alignment vertical="center" wrapText="1"/>
    </xf>
    <xf numFmtId="0" fontId="0" fillId="7" borderId="11" xfId="0" applyFont="1" applyFill="1" applyBorder="1" applyAlignment="1">
      <alignment wrapText="1"/>
    </xf>
    <xf numFmtId="0" fontId="0" fillId="7" borderId="10" xfId="0" applyFont="1" applyFill="1" applyBorder="1" applyAlignment="1">
      <alignment wrapText="1"/>
    </xf>
    <xf numFmtId="0" fontId="0" fillId="7" borderId="12" xfId="0" applyFont="1" applyFill="1" applyBorder="1" applyAlignment="1">
      <alignment wrapText="1"/>
    </xf>
    <xf numFmtId="0" fontId="0" fillId="0" borderId="11" xfId="0" applyFont="1" applyBorder="1" applyAlignment="1">
      <alignment wrapText="1"/>
    </xf>
    <xf numFmtId="0" fontId="0" fillId="0" borderId="10" xfId="0" applyFont="1" applyBorder="1" applyAlignment="1">
      <alignment wrapText="1"/>
    </xf>
    <xf numFmtId="0" fontId="0" fillId="0" borderId="12" xfId="0" applyFont="1" applyBorder="1" applyAlignment="1">
      <alignment wrapText="1"/>
    </xf>
    <xf numFmtId="0" fontId="11" fillId="8" borderId="11" xfId="0" applyFont="1" applyFill="1" applyBorder="1" applyAlignment="1">
      <alignment wrapText="1"/>
    </xf>
    <xf numFmtId="0" fontId="11" fillId="8" borderId="10" xfId="0" applyFont="1" applyFill="1" applyBorder="1" applyAlignment="1">
      <alignment wrapText="1"/>
    </xf>
    <xf numFmtId="0" fontId="11" fillId="8" borderId="12" xfId="0" applyFont="1" applyFill="1" applyBorder="1" applyAlignment="1">
      <alignment wrapText="1"/>
    </xf>
    <xf numFmtId="0" fontId="12" fillId="9" borderId="10" xfId="0" applyFont="1" applyFill="1" applyBorder="1" applyAlignment="1">
      <alignment horizontal="center" wrapText="1"/>
    </xf>
    <xf numFmtId="0" fontId="12" fillId="9" borderId="11" xfId="0" applyFont="1" applyFill="1" applyBorder="1" applyAlignment="1">
      <alignment horizontal="center" wrapText="1"/>
    </xf>
    <xf numFmtId="0" fontId="12" fillId="9" borderId="12" xfId="0" applyFont="1" applyFill="1" applyBorder="1" applyAlignment="1">
      <alignment horizontal="center" wrapText="1"/>
    </xf>
    <xf numFmtId="0" fontId="13" fillId="10" borderId="11" xfId="0" applyFont="1" applyFill="1" applyBorder="1" applyAlignment="1">
      <alignment wrapText="1"/>
    </xf>
    <xf numFmtId="0" fontId="13" fillId="10" borderId="10" xfId="0" applyFont="1" applyFill="1" applyBorder="1" applyAlignment="1">
      <alignment wrapText="1"/>
    </xf>
    <xf numFmtId="0" fontId="13" fillId="10" borderId="12" xfId="0" applyFont="1" applyFill="1" applyBorder="1" applyAlignment="1">
      <alignment wrapText="1"/>
    </xf>
    <xf numFmtId="0" fontId="10" fillId="0" borderId="0" xfId="0" applyFont="1" applyAlignment="1">
      <alignment wrapText="1"/>
    </xf>
  </cellXfs>
  <cellStyles count="1">
    <cellStyle name="Normal" xfId="0" builtinId="0"/>
  </cellStyles>
  <dxfs count="25">
    <dxf>
      <fill>
        <patternFill patternType="solid">
          <fgColor rgb="FFF4CCCC"/>
        </patternFill>
      </fill>
    </dxf>
    <dxf>
      <fill>
        <patternFill patternType="solid">
          <fgColor rgb="FFFFF2CC"/>
        </patternFill>
      </fill>
    </dxf>
    <dxf>
      <fill>
        <patternFill patternType="solid">
          <fgColor rgb="FFC6E0B4"/>
        </patternFill>
      </fill>
    </dxf>
    <dxf>
      <font>
        <sz val="10"/>
        <color rgb="FF000000"/>
        <name val="Aptos"/>
      </font>
      <fill>
        <patternFill patternType="solid">
          <fgColor indexed="64"/>
          <bgColor rgb="FFFFFFFF"/>
        </patternFill>
      </fill>
      <alignment vertical="top" wrapText="1"/>
      <border diagonalUp="0" diagonalDown="0">
        <left style="thin">
          <color rgb="FFA6A6A6"/>
        </left>
        <right/>
        <top style="thin">
          <color rgb="FFA6A6A6"/>
        </top>
        <bottom style="thin">
          <color rgb="FFA6A6A6"/>
        </bottom>
        <vertical style="thin">
          <color rgb="FFA6A6A6"/>
        </vertical>
        <horizontal style="thin">
          <color rgb="FFA6A6A6"/>
        </horizontal>
      </border>
    </dxf>
    <dxf>
      <font>
        <sz val="10"/>
        <color rgb="FF000000"/>
        <name val="Aptos"/>
      </font>
      <fill>
        <patternFill patternType="solid">
          <fgColor indexed="64"/>
          <bgColor rgb="FFFFFFFF"/>
        </patternFill>
      </fill>
      <alignment vertical="top" wrapText="1"/>
      <border diagonalUp="0" diagonalDown="0">
        <left style="thin">
          <color rgb="FFA6A6A6"/>
        </left>
        <right style="thin">
          <color rgb="FFA6A6A6"/>
        </right>
        <top style="thin">
          <color rgb="FFA6A6A6"/>
        </top>
        <bottom style="thin">
          <color rgb="FFA6A6A6"/>
        </bottom>
        <vertical style="thin">
          <color rgb="FFA6A6A6"/>
        </vertical>
        <horizontal style="thin">
          <color rgb="FFA6A6A6"/>
        </horizontal>
      </border>
    </dxf>
    <dxf>
      <font>
        <sz val="10"/>
        <color rgb="FF000000"/>
        <name val="Aptos"/>
      </font>
      <fill>
        <patternFill patternType="solid">
          <fgColor indexed="64"/>
          <bgColor rgb="FFFFFFFF"/>
        </patternFill>
      </fill>
      <alignment vertical="top" wrapText="1"/>
      <border diagonalUp="0" diagonalDown="0">
        <left style="thin">
          <color rgb="FFA6A6A6"/>
        </left>
        <right style="thin">
          <color rgb="FFA6A6A6"/>
        </right>
        <top style="thin">
          <color rgb="FFA6A6A6"/>
        </top>
        <bottom style="thin">
          <color rgb="FFA6A6A6"/>
        </bottom>
        <vertical style="thin">
          <color rgb="FFA6A6A6"/>
        </vertical>
        <horizontal style="thin">
          <color rgb="FFA6A6A6"/>
        </horizontal>
      </border>
    </dxf>
    <dxf>
      <font>
        <sz val="10"/>
        <color rgb="FF000000"/>
        <name val="Aptos"/>
      </font>
      <fill>
        <patternFill patternType="solid">
          <fgColor indexed="64"/>
          <bgColor rgb="FFFFFFFF"/>
        </patternFill>
      </fill>
      <alignment vertical="top" wrapText="1"/>
      <border diagonalUp="0" diagonalDown="0">
        <left style="thin">
          <color rgb="FFA6A6A6"/>
        </left>
        <right style="thin">
          <color rgb="FFA6A6A6"/>
        </right>
        <top style="thin">
          <color rgb="FFA6A6A6"/>
        </top>
        <bottom style="thin">
          <color rgb="FFA6A6A6"/>
        </bottom>
        <vertical style="thin">
          <color rgb="FFA6A6A6"/>
        </vertical>
        <horizontal style="thin">
          <color rgb="FFA6A6A6"/>
        </horizontal>
      </border>
    </dxf>
    <dxf>
      <font>
        <sz val="10"/>
        <color rgb="FF000000"/>
        <name val="Aptos"/>
      </font>
      <fill>
        <patternFill patternType="solid">
          <fgColor indexed="64"/>
          <bgColor rgb="FFFFFFFF"/>
        </patternFill>
      </fill>
      <alignment vertical="top" wrapText="1"/>
      <border diagonalUp="0" diagonalDown="0">
        <left style="thin">
          <color rgb="FFA6A6A6"/>
        </left>
        <right style="thin">
          <color rgb="FFA6A6A6"/>
        </right>
        <top style="thin">
          <color rgb="FFA6A6A6"/>
        </top>
        <bottom style="thin">
          <color rgb="FFA6A6A6"/>
        </bottom>
        <vertical style="thin">
          <color rgb="FFA6A6A6"/>
        </vertical>
        <horizontal style="thin">
          <color rgb="FFA6A6A6"/>
        </horizontal>
      </border>
    </dxf>
    <dxf>
      <font>
        <sz val="10"/>
        <color rgb="FF000000"/>
        <name val="Aptos"/>
      </font>
      <fill>
        <patternFill patternType="solid">
          <fgColor indexed="64"/>
          <bgColor rgb="FFFFFFFF"/>
        </patternFill>
      </fill>
      <alignment vertical="top" wrapText="1"/>
      <border diagonalUp="0" diagonalDown="0">
        <left style="thin">
          <color rgb="FFA6A6A6"/>
        </left>
        <right style="thin">
          <color rgb="FFA6A6A6"/>
        </right>
        <top style="thin">
          <color rgb="FFA6A6A6"/>
        </top>
        <bottom style="thin">
          <color rgb="FFA6A6A6"/>
        </bottom>
        <vertical style="thin">
          <color rgb="FFA6A6A6"/>
        </vertical>
        <horizontal style="thin">
          <color rgb="FFA6A6A6"/>
        </horizontal>
      </border>
    </dxf>
    <dxf>
      <font>
        <sz val="10"/>
        <color rgb="FF000000"/>
        <name val="Aptos"/>
      </font>
      <fill>
        <patternFill patternType="solid">
          <fgColor indexed="64"/>
          <bgColor rgb="FFFFFFFF"/>
        </patternFill>
      </fill>
      <alignment vertical="top" wrapText="1"/>
      <border diagonalUp="0" diagonalDown="0">
        <left style="thin">
          <color rgb="FFA6A6A6"/>
        </left>
        <right style="thin">
          <color rgb="FFA6A6A6"/>
        </right>
        <top style="thin">
          <color rgb="FFA6A6A6"/>
        </top>
        <bottom style="thin">
          <color rgb="FFA6A6A6"/>
        </bottom>
        <vertical style="thin">
          <color rgb="FFA6A6A6"/>
        </vertical>
        <horizontal style="thin">
          <color rgb="FFA6A6A6"/>
        </horizontal>
      </border>
    </dxf>
    <dxf>
      <font>
        <sz val="10"/>
        <color rgb="FF000000"/>
        <name val="Aptos"/>
      </font>
      <fill>
        <patternFill patternType="solid">
          <fgColor indexed="64"/>
          <bgColor rgb="FFFFFFFF"/>
        </patternFill>
      </fill>
      <alignment vertical="top" wrapText="1"/>
      <border diagonalUp="0" diagonalDown="0">
        <left/>
        <right style="thin">
          <color rgb="FFA6A6A6"/>
        </right>
        <top style="thin">
          <color rgb="FFA6A6A6"/>
        </top>
        <bottom style="thin">
          <color rgb="FFA6A6A6"/>
        </bottom>
        <vertical style="thin">
          <color rgb="FFA6A6A6"/>
        </vertical>
        <horizontal style="thin">
          <color rgb="FFA6A6A6"/>
        </horizontal>
      </border>
    </dxf>
    <dxf>
      <border>
        <top style="thin">
          <color rgb="FFA6A6A6"/>
        </top>
      </border>
    </dxf>
    <dxf>
      <border diagonalUp="0" diagonalDown="0">
        <left style="thin">
          <color rgb="FFA6A6A6"/>
        </left>
        <right style="thin">
          <color rgb="FFA6A6A6"/>
        </right>
        <top style="thin">
          <color rgb="FFA6A6A6"/>
        </top>
        <bottom style="thin">
          <color rgb="FFA6A6A6"/>
        </bottom>
      </border>
    </dxf>
    <dxf>
      <font>
        <sz val="10"/>
        <color rgb="FF000000"/>
        <name val="Aptos"/>
      </font>
      <fill>
        <patternFill patternType="solid">
          <fgColor indexed="64"/>
          <bgColor rgb="FFFFFFFF"/>
        </patternFill>
      </fill>
      <alignment vertical="top" wrapText="1"/>
    </dxf>
    <dxf>
      <border>
        <bottom style="thin">
          <color rgb="FFA6A6A6"/>
        </bottom>
      </border>
    </dxf>
    <dxf>
      <font>
        <b/>
        <sz val="10"/>
        <color rgb="FF000000"/>
        <name val="Aptos"/>
      </font>
      <fill>
        <patternFill patternType="solid">
          <fgColor indexed="64"/>
          <bgColor rgb="FFD9EAF7"/>
        </patternFill>
      </fill>
      <alignment horizontal="center" vertical="center" wrapText="1"/>
      <border diagonalUp="0" diagonalDown="0">
        <left style="thin">
          <color rgb="FFA6A6A6"/>
        </left>
        <right style="thin">
          <color rgb="FFA6A6A6"/>
        </right>
        <top/>
        <bottom/>
        <vertical style="thin">
          <color rgb="FFA6A6A6"/>
        </vertical>
        <horizontal style="thin">
          <color rgb="FFA6A6A6"/>
        </horizontal>
      </border>
    </dxf>
    <dxf>
      <font>
        <sz val="10"/>
        <color rgb="FF000000"/>
        <name val="Aptos"/>
      </font>
      <fill>
        <patternFill patternType="solid">
          <fgColor indexed="64"/>
          <bgColor rgb="FFFFFFFF"/>
        </patternFill>
      </fill>
      <alignment vertical="top" wrapText="1"/>
      <border diagonalUp="0" diagonalDown="0">
        <left style="thin">
          <color rgb="FFA6A6A6"/>
        </left>
        <right/>
        <top style="thin">
          <color rgb="FFA6A6A6"/>
        </top>
        <bottom style="thin">
          <color rgb="FFA6A6A6"/>
        </bottom>
        <vertical style="thin">
          <color rgb="FFA6A6A6"/>
        </vertical>
        <horizontal style="thin">
          <color rgb="FFA6A6A6"/>
        </horizontal>
      </border>
    </dxf>
    <dxf>
      <font>
        <sz val="10"/>
        <color rgb="FF000000"/>
        <name val="Aptos"/>
      </font>
      <fill>
        <patternFill patternType="solid">
          <fgColor indexed="64"/>
          <bgColor rgb="FFFFFFFF"/>
        </patternFill>
      </fill>
      <alignment vertical="top" wrapText="1"/>
      <border diagonalUp="0" diagonalDown="0">
        <left style="thin">
          <color rgb="FFA6A6A6"/>
        </left>
        <right style="thin">
          <color rgb="FFA6A6A6"/>
        </right>
        <top style="thin">
          <color rgb="FFA6A6A6"/>
        </top>
        <bottom style="thin">
          <color rgb="FFA6A6A6"/>
        </bottom>
        <vertical style="thin">
          <color rgb="FFA6A6A6"/>
        </vertical>
        <horizontal style="thin">
          <color rgb="FFA6A6A6"/>
        </horizontal>
      </border>
    </dxf>
    <dxf>
      <font>
        <sz val="10"/>
        <color rgb="FF000000"/>
        <name val="Aptos"/>
      </font>
      <fill>
        <patternFill patternType="solid">
          <fgColor indexed="64"/>
          <bgColor rgb="FFFFFFFF"/>
        </patternFill>
      </fill>
      <alignment horizontal="center" vertical="top" wrapText="1"/>
      <border diagonalUp="0" diagonalDown="0">
        <left style="thin">
          <color rgb="FFA6A6A6"/>
        </left>
        <right style="thin">
          <color rgb="FFA6A6A6"/>
        </right>
        <top style="thin">
          <color rgb="FFA6A6A6"/>
        </top>
        <bottom style="thin">
          <color rgb="FFA6A6A6"/>
        </bottom>
        <vertical style="thin">
          <color rgb="FFA6A6A6"/>
        </vertical>
        <horizontal style="thin">
          <color rgb="FFA6A6A6"/>
        </horizontal>
      </border>
    </dxf>
    <dxf>
      <font>
        <sz val="10"/>
        <color rgb="FF000000"/>
        <name val="Aptos"/>
      </font>
      <fill>
        <patternFill patternType="solid">
          <fgColor indexed="64"/>
          <bgColor rgb="FFFFFFFF"/>
        </patternFill>
      </fill>
      <alignment vertical="top" wrapText="1"/>
      <border diagonalUp="0" diagonalDown="0">
        <left style="thin">
          <color rgb="FFA6A6A6"/>
        </left>
        <right style="thin">
          <color rgb="FFA6A6A6"/>
        </right>
        <top style="thin">
          <color rgb="FFA6A6A6"/>
        </top>
        <bottom style="thin">
          <color rgb="FFA6A6A6"/>
        </bottom>
        <vertical style="thin">
          <color rgb="FFA6A6A6"/>
        </vertical>
        <horizontal style="thin">
          <color rgb="FFA6A6A6"/>
        </horizontal>
      </border>
    </dxf>
    <dxf>
      <font>
        <sz val="10"/>
        <color rgb="FF000000"/>
        <name val="Aptos"/>
      </font>
      <fill>
        <patternFill patternType="solid">
          <fgColor indexed="64"/>
          <bgColor rgb="FFFFFFFF"/>
        </patternFill>
      </fill>
      <alignment vertical="top" wrapText="1"/>
      <border diagonalUp="0" diagonalDown="0">
        <left style="thin">
          <color rgb="FFA6A6A6"/>
        </left>
        <right style="thin">
          <color rgb="FFA6A6A6"/>
        </right>
        <top style="thin">
          <color rgb="FFA6A6A6"/>
        </top>
        <bottom style="thin">
          <color rgb="FFA6A6A6"/>
        </bottom>
        <vertical style="thin">
          <color rgb="FFA6A6A6"/>
        </vertical>
        <horizontal style="thin">
          <color rgb="FFA6A6A6"/>
        </horizontal>
      </border>
    </dxf>
    <dxf>
      <font>
        <sz val="10"/>
        <color rgb="FF000000"/>
        <name val="Aptos"/>
      </font>
      <fill>
        <patternFill patternType="solid">
          <fgColor indexed="64"/>
          <bgColor rgb="FFFFFFFF"/>
        </patternFill>
      </fill>
      <alignment vertical="top" wrapText="1"/>
      <border diagonalUp="0" diagonalDown="0">
        <left style="thin">
          <color rgb="FFA6A6A6"/>
        </left>
        <right style="thin">
          <color rgb="FFA6A6A6"/>
        </right>
        <top style="thin">
          <color rgb="FFA6A6A6"/>
        </top>
        <bottom style="thin">
          <color rgb="FFA6A6A6"/>
        </bottom>
        <vertical style="thin">
          <color rgb="FFA6A6A6"/>
        </vertical>
        <horizontal style="thin">
          <color rgb="FFA6A6A6"/>
        </horizontal>
      </border>
    </dxf>
    <dxf>
      <font>
        <sz val="10"/>
        <color rgb="FF000000"/>
        <name val="Aptos"/>
      </font>
      <fill>
        <patternFill patternType="solid">
          <fgColor indexed="64"/>
          <bgColor rgb="FFFFFFFF"/>
        </patternFill>
      </fill>
      <alignment vertical="top" wrapText="1"/>
      <border diagonalUp="0" diagonalDown="0">
        <left/>
        <right style="thin">
          <color rgb="FFA6A6A6"/>
        </right>
        <top style="thin">
          <color rgb="FFA6A6A6"/>
        </top>
        <bottom style="thin">
          <color rgb="FFA6A6A6"/>
        </bottom>
        <vertical style="thin">
          <color rgb="FFA6A6A6"/>
        </vertical>
        <horizontal style="thin">
          <color rgb="FFA6A6A6"/>
        </horizontal>
      </border>
    </dxf>
    <dxf>
      <font>
        <sz val="10"/>
        <color rgb="FF000000"/>
        <name val="Aptos"/>
      </font>
      <fill>
        <patternFill patternType="solid">
          <fgColor indexed="64"/>
          <bgColor rgb="FFFFFFFF"/>
        </patternFill>
      </fill>
      <alignment vertical="top" wrapText="1"/>
    </dxf>
    <dxf>
      <font>
        <b/>
        <sz val="10"/>
        <color rgb="FF000000"/>
        <name val="Aptos"/>
      </font>
      <fill>
        <patternFill patternType="solid">
          <fgColor indexed="64"/>
          <bgColor rgb="FFD9EAF7"/>
        </patternFill>
      </fill>
      <alignment horizontal="center" vertical="center" wrapText="1"/>
      <border diagonalUp="0" diagonalDown="0">
        <left style="thin">
          <color rgb="FFA6A6A6"/>
        </left>
        <right style="thin">
          <color rgb="FFA6A6A6"/>
        </right>
        <top/>
        <bottom/>
        <vertical style="thin">
          <color rgb="FFA6A6A6"/>
        </vertical>
        <horizontal style="thin">
          <color rgb="FFA6A6A6"/>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5E03959-EB38-4F97-9EB5-08DE98DD7B8E}" name="TrainingObligations" displayName="TrainingObligations" ref="A4:G10" totalsRowShown="0" headerRowDxfId="24" dataDxfId="23">
  <autoFilter ref="A4:G10" xr:uid="{35E03959-EB38-4F97-9EB5-08DE98DD7B8E}"/>
  <tableColumns count="7">
    <tableColumn id="1" xr3:uid="{E6AF50A6-60AE-4F46-AD83-953E386FF441}" name="Area" dataDxfId="22"/>
    <tableColumn id="3" xr3:uid="{5415C33E-FEBA-47D9-90B8-9F943A48651F}" name="Staff group" dataDxfId="21"/>
    <tableColumn id="4" xr3:uid="{C1F37384-AD48-4653-A9F5-ACA3E3E73297}" name="Training / support obligation" dataDxfId="20"/>
    <tableColumn id="5" xr3:uid="{A6957F93-3FFA-40BF-90F0-252B0F71389E}" name="Evidence to check" dataDxfId="19"/>
    <tableColumn id="6" xr3:uid="{969DC10F-FF0C-44D3-B1FC-4C2FEBA5DF7D}" name="Priority" dataDxfId="18"/>
    <tableColumn id="7" xr3:uid="{30C8A821-CAAC-4E29-AD03-D518254F4E3C}" name="Mapped audit domains" dataDxfId="17"/>
    <tableColumn id="8" xr3:uid="{3CCECFF7-1735-41E8-8B17-D3328B0579B9}" name="Related indicators" dataDxfId="1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B45F6C6-13F7-47A4-9353-D3B0840994CC}" name="IndicatorsTable" displayName="IndicatorsTable" ref="A1:H15" totalsRowShown="0" headerRowDxfId="15" dataDxfId="13" headerRowBorderDxfId="14" tableBorderDxfId="12" totalsRowBorderDxfId="11">
  <autoFilter ref="A1:H15" xr:uid="{1B45F6C6-13F7-47A4-9353-D3B0840994CC}"/>
  <tableColumns count="8">
    <tableColumn id="1" xr3:uid="{B033701C-C69E-41B3-9151-C4C0DF2B1809}" name="Indicator" dataDxfId="10"/>
    <tableColumn id="2" xr3:uid="{D97F2D54-ED22-49EA-AD36-7F5CF60F7B25}" name="Definition" dataDxfId="9"/>
    <tableColumn id="3" xr3:uid="{6E15C47D-88D1-46C8-A285-86E5B250BD1F}" name="Data source" dataDxfId="8"/>
    <tableColumn id="4" xr3:uid="{F1EBEA47-EF72-4A85-A087-F216DB728A74}" name="Frequency" dataDxfId="7"/>
    <tableColumn id="5" xr3:uid="{E3279E08-61E0-4379-8831-54179820C4E5}" name="Owner" dataDxfId="6"/>
    <tableColumn id="6" xr3:uid="{973C3302-8B8B-4D8B-82FF-27B0EAAC74EA}" name="Mapped audit domains" dataDxfId="5"/>
    <tableColumn id="7" xr3:uid="{1F2AFB04-D18E-4BEA-AD39-D268EAC2613B}" name="Primary evidence/register link" dataDxfId="4"/>
    <tableColumn id="8" xr3:uid="{DECC8D04-193D-4946-925A-78569850FA75}" name="Useful links" dataDxfId="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B5FD8-E7FD-406A-8759-0FF887C5B782}">
  <sheetPr>
    <tabColor rgb="FF1F4E79"/>
  </sheetPr>
  <dimension ref="A1:F28"/>
  <sheetViews>
    <sheetView workbookViewId="0">
      <selection activeCell="A3" sqref="A3:F4"/>
    </sheetView>
  </sheetViews>
  <sheetFormatPr defaultRowHeight="15" x14ac:dyDescent="0.25"/>
  <cols>
    <col min="1" max="1" width="45.85546875" customWidth="1"/>
    <col min="2" max="6" width="17.140625" customWidth="1"/>
  </cols>
  <sheetData>
    <row r="1" spans="1:6" ht="23.25" x14ac:dyDescent="0.25">
      <c r="A1" s="37" t="s">
        <v>442</v>
      </c>
      <c r="B1" s="37"/>
      <c r="C1" s="37"/>
      <c r="D1" s="37"/>
      <c r="E1" s="37"/>
      <c r="F1" s="37"/>
    </row>
    <row r="3" spans="1:6" x14ac:dyDescent="0.25">
      <c r="A3" s="38" t="s">
        <v>441</v>
      </c>
      <c r="B3" s="39"/>
      <c r="C3" s="39"/>
      <c r="D3" s="39"/>
      <c r="E3" s="39"/>
      <c r="F3" s="40"/>
    </row>
    <row r="4" spans="1:6" x14ac:dyDescent="0.25">
      <c r="A4" s="38"/>
      <c r="B4" s="39"/>
      <c r="C4" s="39"/>
      <c r="D4" s="39"/>
      <c r="E4" s="39"/>
      <c r="F4" s="40"/>
    </row>
    <row r="5" spans="1:6" x14ac:dyDescent="0.25">
      <c r="A5" s="1"/>
      <c r="B5" s="1"/>
      <c r="C5" s="1"/>
      <c r="D5" s="1"/>
      <c r="E5" s="1"/>
      <c r="F5" s="1"/>
    </row>
    <row r="6" spans="1:6" ht="18.75" x14ac:dyDescent="0.3">
      <c r="A6" s="56" t="s">
        <v>431</v>
      </c>
      <c r="B6" s="1"/>
      <c r="C6" s="1"/>
      <c r="D6" s="1"/>
      <c r="E6" s="1"/>
      <c r="F6" s="1"/>
    </row>
    <row r="7" spans="1:6" x14ac:dyDescent="0.25">
      <c r="A7" s="41" t="s">
        <v>440</v>
      </c>
      <c r="B7" s="42"/>
      <c r="C7" s="42"/>
      <c r="D7" s="42"/>
      <c r="E7" s="42"/>
      <c r="F7" s="43"/>
    </row>
    <row r="8" spans="1:6" x14ac:dyDescent="0.25">
      <c r="A8" s="41"/>
      <c r="B8" s="42"/>
      <c r="C8" s="42"/>
      <c r="D8" s="42"/>
      <c r="E8" s="42"/>
      <c r="F8" s="43"/>
    </row>
    <row r="9" spans="1:6" x14ac:dyDescent="0.25">
      <c r="A9" s="41"/>
      <c r="B9" s="42"/>
      <c r="C9" s="42"/>
      <c r="D9" s="42"/>
      <c r="E9" s="42"/>
      <c r="F9" s="43"/>
    </row>
    <row r="10" spans="1:6" x14ac:dyDescent="0.25">
      <c r="A10" s="41"/>
      <c r="B10" s="42"/>
      <c r="C10" s="42"/>
      <c r="D10" s="42"/>
      <c r="E10" s="42"/>
      <c r="F10" s="43"/>
    </row>
    <row r="11" spans="1:6" x14ac:dyDescent="0.25">
      <c r="A11" s="41"/>
      <c r="B11" s="42"/>
      <c r="C11" s="42"/>
      <c r="D11" s="42"/>
      <c r="E11" s="42"/>
      <c r="F11" s="43"/>
    </row>
    <row r="12" spans="1:6" x14ac:dyDescent="0.25">
      <c r="A12" s="41"/>
      <c r="B12" s="42"/>
      <c r="C12" s="42"/>
      <c r="D12" s="42"/>
      <c r="E12" s="42"/>
      <c r="F12" s="43"/>
    </row>
    <row r="13" spans="1:6" x14ac:dyDescent="0.25">
      <c r="A13" s="41"/>
      <c r="B13" s="42"/>
      <c r="C13" s="42"/>
      <c r="D13" s="42"/>
      <c r="E13" s="42"/>
      <c r="F13" s="43"/>
    </row>
    <row r="14" spans="1:6" x14ac:dyDescent="0.25">
      <c r="A14" s="1"/>
      <c r="B14" s="1"/>
      <c r="C14" s="1"/>
      <c r="D14" s="1"/>
      <c r="E14" s="1"/>
      <c r="F14" s="1"/>
    </row>
    <row r="15" spans="1:6" ht="18.75" x14ac:dyDescent="0.3">
      <c r="A15" s="56" t="s">
        <v>432</v>
      </c>
      <c r="B15" s="1"/>
      <c r="C15" s="1"/>
      <c r="D15" s="1"/>
      <c r="E15" s="1"/>
      <c r="F15" s="1"/>
    </row>
    <row r="16" spans="1:6" ht="45" x14ac:dyDescent="0.25">
      <c r="A16" s="44" t="s">
        <v>433</v>
      </c>
      <c r="B16" s="45"/>
      <c r="C16" s="45"/>
      <c r="D16" s="45"/>
      <c r="E16" s="45"/>
      <c r="F16" s="46"/>
    </row>
    <row r="17" spans="1:6" ht="30" customHeight="1" x14ac:dyDescent="0.25">
      <c r="A17" s="44" t="s">
        <v>434</v>
      </c>
      <c r="B17" s="45"/>
      <c r="C17" s="45"/>
      <c r="D17" s="45"/>
      <c r="E17" s="45"/>
      <c r="F17" s="46"/>
    </row>
    <row r="18" spans="1:6" ht="36" customHeight="1" x14ac:dyDescent="0.25">
      <c r="A18" s="44" t="s">
        <v>435</v>
      </c>
      <c r="B18" s="45"/>
      <c r="C18" s="45"/>
      <c r="D18" s="45"/>
      <c r="E18" s="45"/>
      <c r="F18" s="46"/>
    </row>
    <row r="19" spans="1:6" ht="33.75" customHeight="1" x14ac:dyDescent="0.25">
      <c r="A19" s="44" t="s">
        <v>436</v>
      </c>
      <c r="B19" s="45"/>
      <c r="C19" s="45"/>
      <c r="D19" s="45"/>
      <c r="E19" s="45"/>
      <c r="F19" s="46"/>
    </row>
    <row r="20" spans="1:6" x14ac:dyDescent="0.25">
      <c r="A20" s="1"/>
      <c r="B20" s="1"/>
      <c r="C20" s="1"/>
      <c r="D20" s="1"/>
      <c r="E20" s="1"/>
      <c r="F20" s="1"/>
    </row>
    <row r="21" spans="1:6" x14ac:dyDescent="0.25">
      <c r="A21" s="47" t="s">
        <v>437</v>
      </c>
      <c r="B21" s="48"/>
      <c r="C21" s="48"/>
      <c r="D21" s="48"/>
      <c r="E21" s="48"/>
      <c r="F21" s="49"/>
    </row>
    <row r="22" spans="1:6" x14ac:dyDescent="0.25">
      <c r="A22" s="47"/>
      <c r="B22" s="48"/>
      <c r="C22" s="48"/>
      <c r="D22" s="48"/>
      <c r="E22" s="48"/>
      <c r="F22" s="49"/>
    </row>
    <row r="23" spans="1:6" x14ac:dyDescent="0.25">
      <c r="A23" s="1"/>
      <c r="B23" s="1"/>
      <c r="C23" s="1"/>
      <c r="D23" s="1"/>
      <c r="E23" s="1"/>
      <c r="F23" s="1"/>
    </row>
    <row r="24" spans="1:6" ht="15.75" x14ac:dyDescent="0.25">
      <c r="A24" s="51" t="s">
        <v>438</v>
      </c>
      <c r="B24" s="50"/>
      <c r="C24" s="50"/>
      <c r="D24" s="50"/>
      <c r="E24" s="50"/>
      <c r="F24" s="52"/>
    </row>
    <row r="25" spans="1:6" x14ac:dyDescent="0.25">
      <c r="A25" s="1"/>
      <c r="B25" s="1"/>
      <c r="C25" s="1"/>
      <c r="D25" s="1"/>
      <c r="E25" s="1"/>
      <c r="F25" s="1"/>
    </row>
    <row r="26" spans="1:6" x14ac:dyDescent="0.25">
      <c r="A26" s="53" t="s">
        <v>439</v>
      </c>
      <c r="B26" s="54"/>
      <c r="C26" s="54"/>
      <c r="D26" s="54"/>
      <c r="E26" s="54"/>
      <c r="F26" s="55"/>
    </row>
    <row r="27" spans="1:6" x14ac:dyDescent="0.25">
      <c r="A27" s="53"/>
      <c r="B27" s="54"/>
      <c r="C27" s="54"/>
      <c r="D27" s="54"/>
      <c r="E27" s="54"/>
      <c r="F27" s="55"/>
    </row>
    <row r="28" spans="1:6" x14ac:dyDescent="0.25">
      <c r="A28" s="53"/>
      <c r="B28" s="54"/>
      <c r="C28" s="54"/>
      <c r="D28" s="54"/>
      <c r="E28" s="54"/>
      <c r="F28" s="55"/>
    </row>
  </sheetData>
  <mergeCells count="6">
    <mergeCell ref="A1:F1"/>
    <mergeCell ref="A3:F4"/>
    <mergeCell ref="A7:F13"/>
    <mergeCell ref="A21:F22"/>
    <mergeCell ref="A24:F24"/>
    <mergeCell ref="A26:F2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D9EAF7"/>
  </sheetPr>
  <dimension ref="A1:E26"/>
  <sheetViews>
    <sheetView showGridLines="0" workbookViewId="0">
      <pane ySplit="1" topLeftCell="A2" activePane="bottomLeft" state="frozen"/>
      <selection pane="bottomLeft" activeCell="A17" sqref="A17"/>
    </sheetView>
  </sheetViews>
  <sheetFormatPr defaultRowHeight="15" x14ac:dyDescent="0.25"/>
  <cols>
    <col min="1" max="2" width="34.28515625" customWidth="1"/>
    <col min="3" max="3" width="49.5703125" style="5" customWidth="1"/>
    <col min="4" max="5" width="22.85546875" customWidth="1"/>
  </cols>
  <sheetData>
    <row r="1" spans="1:5" x14ac:dyDescent="0.25">
      <c r="A1" s="24" t="s">
        <v>48</v>
      </c>
      <c r="B1" s="24" t="s">
        <v>49</v>
      </c>
      <c r="C1" s="24" t="s">
        <v>50</v>
      </c>
      <c r="D1" s="24" t="s">
        <v>90</v>
      </c>
      <c r="E1" s="24" t="s">
        <v>221</v>
      </c>
    </row>
    <row r="2" spans="1:5" ht="67.5" x14ac:dyDescent="0.25">
      <c r="A2" s="13" t="s">
        <v>51</v>
      </c>
      <c r="B2" s="13" t="s">
        <v>52</v>
      </c>
      <c r="C2" s="13" t="s">
        <v>53</v>
      </c>
      <c r="D2" s="13" t="s">
        <v>283</v>
      </c>
      <c r="E2" s="13" t="s">
        <v>222</v>
      </c>
    </row>
    <row r="3" spans="1:5" ht="54" x14ac:dyDescent="0.25">
      <c r="A3" s="13" t="s">
        <v>18</v>
      </c>
      <c r="B3" s="13" t="s">
        <v>54</v>
      </c>
      <c r="C3" s="13" t="s">
        <v>55</v>
      </c>
      <c r="D3" s="13" t="s">
        <v>284</v>
      </c>
      <c r="E3" s="13" t="s">
        <v>222</v>
      </c>
    </row>
    <row r="4" spans="1:5" ht="54" x14ac:dyDescent="0.25">
      <c r="A4" s="13" t="s">
        <v>56</v>
      </c>
      <c r="B4" s="13" t="s">
        <v>57</v>
      </c>
      <c r="C4" s="13" t="s">
        <v>58</v>
      </c>
      <c r="D4" s="13" t="s">
        <v>285</v>
      </c>
      <c r="E4" s="13" t="s">
        <v>222</v>
      </c>
    </row>
    <row r="5" spans="1:5" ht="27" x14ac:dyDescent="0.25">
      <c r="A5" s="13" t="s">
        <v>59</v>
      </c>
      <c r="B5" s="13" t="s">
        <v>60</v>
      </c>
      <c r="C5" s="13" t="s">
        <v>61</v>
      </c>
      <c r="D5" s="13" t="s">
        <v>286</v>
      </c>
      <c r="E5" s="13" t="s">
        <v>222</v>
      </c>
    </row>
    <row r="6" spans="1:5" ht="40.5" x14ac:dyDescent="0.25">
      <c r="A6" s="13" t="s">
        <v>20</v>
      </c>
      <c r="B6" s="13" t="s">
        <v>62</v>
      </c>
      <c r="C6" s="13" t="s">
        <v>63</v>
      </c>
      <c r="D6" s="13" t="s">
        <v>287</v>
      </c>
      <c r="E6" s="13" t="s">
        <v>222</v>
      </c>
    </row>
    <row r="7" spans="1:5" ht="40.5" x14ac:dyDescent="0.25">
      <c r="A7" s="13" t="s">
        <v>64</v>
      </c>
      <c r="B7" s="13" t="s">
        <v>65</v>
      </c>
      <c r="C7" s="13" t="s">
        <v>66</v>
      </c>
      <c r="D7" s="13" t="s">
        <v>288</v>
      </c>
      <c r="E7" s="13" t="s">
        <v>222</v>
      </c>
    </row>
    <row r="8" spans="1:5" ht="40.5" x14ac:dyDescent="0.25">
      <c r="A8" s="13" t="s">
        <v>67</v>
      </c>
      <c r="B8" s="13" t="s">
        <v>68</v>
      </c>
      <c r="C8" s="13" t="s">
        <v>69</v>
      </c>
      <c r="D8" s="13" t="s">
        <v>289</v>
      </c>
      <c r="E8" s="13" t="s">
        <v>222</v>
      </c>
    </row>
    <row r="9" spans="1:5" ht="54" x14ac:dyDescent="0.25">
      <c r="A9" s="13" t="s">
        <v>70</v>
      </c>
      <c r="B9" s="13" t="s">
        <v>71</v>
      </c>
      <c r="C9" s="13" t="s">
        <v>72</v>
      </c>
      <c r="D9" s="13" t="s">
        <v>290</v>
      </c>
      <c r="E9" s="13" t="s">
        <v>222</v>
      </c>
    </row>
    <row r="10" spans="1:5" ht="40.5" x14ac:dyDescent="0.25">
      <c r="A10" s="13" t="s">
        <v>73</v>
      </c>
      <c r="B10" s="13" t="s">
        <v>74</v>
      </c>
      <c r="C10" s="13" t="s">
        <v>75</v>
      </c>
      <c r="D10" s="13" t="s">
        <v>291</v>
      </c>
      <c r="E10" s="13" t="s">
        <v>222</v>
      </c>
    </row>
    <row r="11" spans="1:5" ht="40.5" x14ac:dyDescent="0.25">
      <c r="A11" s="13" t="s">
        <v>76</v>
      </c>
      <c r="B11" s="13" t="s">
        <v>77</v>
      </c>
      <c r="C11" s="13" t="s">
        <v>78</v>
      </c>
      <c r="D11" s="13" t="s">
        <v>91</v>
      </c>
      <c r="E11" s="13" t="s">
        <v>222</v>
      </c>
    </row>
    <row r="12" spans="1:5" ht="67.5" x14ac:dyDescent="0.25">
      <c r="A12" s="13" t="s">
        <v>79</v>
      </c>
      <c r="B12" s="13" t="s">
        <v>80</v>
      </c>
      <c r="C12" s="13" t="s">
        <v>81</v>
      </c>
      <c r="D12" s="13" t="s">
        <v>292</v>
      </c>
      <c r="E12" s="13" t="s">
        <v>223</v>
      </c>
    </row>
    <row r="13" spans="1:5" ht="40.5" x14ac:dyDescent="0.25">
      <c r="A13" s="13" t="s">
        <v>82</v>
      </c>
      <c r="B13" s="13" t="s">
        <v>83</v>
      </c>
      <c r="C13" s="13" t="s">
        <v>84</v>
      </c>
      <c r="D13" s="13" t="s">
        <v>293</v>
      </c>
      <c r="E13" s="13" t="s">
        <v>223</v>
      </c>
    </row>
    <row r="14" spans="1:5" ht="54" x14ac:dyDescent="0.25">
      <c r="A14" s="13" t="s">
        <v>85</v>
      </c>
      <c r="B14" s="13" t="s">
        <v>86</v>
      </c>
      <c r="C14" s="13" t="s">
        <v>87</v>
      </c>
      <c r="D14" s="13" t="s">
        <v>294</v>
      </c>
      <c r="E14" s="13" t="s">
        <v>223</v>
      </c>
    </row>
    <row r="15" spans="1:5" ht="162" x14ac:dyDescent="0.25">
      <c r="A15" s="13" t="s">
        <v>426</v>
      </c>
      <c r="B15" s="13" t="s">
        <v>429</v>
      </c>
      <c r="C15" s="13" t="s">
        <v>425</v>
      </c>
      <c r="D15" s="13" t="s">
        <v>427</v>
      </c>
      <c r="E15" s="13" t="s">
        <v>428</v>
      </c>
    </row>
    <row r="16" spans="1:5" x14ac:dyDescent="0.25">
      <c r="A16" s="13" t="s">
        <v>275</v>
      </c>
      <c r="B16" s="13"/>
      <c r="C16" s="13"/>
      <c r="D16" s="13"/>
      <c r="E16" s="13"/>
    </row>
    <row r="17" spans="1:5" x14ac:dyDescent="0.25">
      <c r="A17" s="13">
        <v>1</v>
      </c>
      <c r="B17" s="13" t="s">
        <v>276</v>
      </c>
      <c r="C17" s="13"/>
      <c r="D17" s="13"/>
      <c r="E17" s="13"/>
    </row>
    <row r="18" spans="1:5" x14ac:dyDescent="0.25">
      <c r="A18" s="13">
        <v>2</v>
      </c>
      <c r="B18" s="13" t="s">
        <v>277</v>
      </c>
      <c r="C18" s="13"/>
      <c r="D18" s="13"/>
      <c r="E18" s="13"/>
    </row>
    <row r="19" spans="1:5" x14ac:dyDescent="0.25">
      <c r="A19" s="13">
        <v>3</v>
      </c>
      <c r="B19" s="13" t="s">
        <v>278</v>
      </c>
      <c r="C19" s="13"/>
      <c r="D19" s="13"/>
      <c r="E19" s="13"/>
    </row>
    <row r="20" spans="1:5" ht="27" x14ac:dyDescent="0.25">
      <c r="A20" s="13">
        <v>4</v>
      </c>
      <c r="B20" s="13" t="s">
        <v>279</v>
      </c>
      <c r="C20" s="13"/>
      <c r="D20" s="13"/>
      <c r="E20" s="13"/>
    </row>
    <row r="21" spans="1:5" x14ac:dyDescent="0.25">
      <c r="A21" s="13">
        <v>5</v>
      </c>
      <c r="B21" s="13" t="s">
        <v>280</v>
      </c>
      <c r="C21" s="13"/>
      <c r="D21" s="13"/>
      <c r="E21" s="13"/>
    </row>
    <row r="22" spans="1:5" x14ac:dyDescent="0.25">
      <c r="A22" s="13">
        <v>6</v>
      </c>
      <c r="B22" s="13" t="s">
        <v>281</v>
      </c>
      <c r="C22" s="13"/>
      <c r="D22" s="13"/>
      <c r="E22" s="13"/>
    </row>
    <row r="23" spans="1:5" x14ac:dyDescent="0.25">
      <c r="A23" s="13">
        <v>7</v>
      </c>
      <c r="B23" s="13" t="s">
        <v>282</v>
      </c>
      <c r="C23" s="13"/>
      <c r="D23" s="13"/>
      <c r="E23" s="13"/>
    </row>
    <row r="24" spans="1:5" x14ac:dyDescent="0.25">
      <c r="C24"/>
    </row>
    <row r="25" spans="1:5" x14ac:dyDescent="0.25">
      <c r="C25"/>
    </row>
    <row r="26" spans="1:5" x14ac:dyDescent="0.25">
      <c r="C26"/>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D9EAF7"/>
  </sheetPr>
  <dimension ref="A1:L40"/>
  <sheetViews>
    <sheetView showGridLines="0" workbookViewId="0">
      <pane ySplit="2" topLeftCell="A3" activePane="bottomLeft" state="frozen"/>
      <selection pane="bottomLeft" activeCell="F32" sqref="F32"/>
    </sheetView>
  </sheetViews>
  <sheetFormatPr defaultRowHeight="15" x14ac:dyDescent="0.25"/>
  <cols>
    <col min="1" max="1" width="23.85546875" style="1" customWidth="1"/>
    <col min="2" max="5" width="16.7109375" style="1" customWidth="1"/>
    <col min="6" max="6" width="84.7109375" style="1" customWidth="1"/>
    <col min="7" max="12" width="10.42578125" style="1" customWidth="1"/>
  </cols>
  <sheetData>
    <row r="1" spans="1:12" ht="18.75" x14ac:dyDescent="0.25">
      <c r="A1" s="34" t="s">
        <v>323</v>
      </c>
      <c r="B1" s="34"/>
      <c r="C1" s="34"/>
      <c r="D1" s="34"/>
      <c r="E1" s="34"/>
      <c r="F1" s="34"/>
      <c r="G1" s="10"/>
      <c r="H1" s="10"/>
      <c r="I1" s="10"/>
      <c r="J1" s="10"/>
      <c r="K1" s="10"/>
      <c r="L1" s="10"/>
    </row>
    <row r="2" spans="1:12" x14ac:dyDescent="0.25">
      <c r="A2" s="11"/>
      <c r="B2" s="11"/>
      <c r="C2" s="11"/>
      <c r="D2" s="11"/>
      <c r="E2" s="11"/>
      <c r="F2" s="11"/>
      <c r="G2" s="11"/>
      <c r="H2" s="11"/>
      <c r="I2" s="11"/>
      <c r="J2" s="11"/>
      <c r="K2" s="11"/>
      <c r="L2" s="11"/>
    </row>
    <row r="3" spans="1:12" ht="28.5" customHeight="1" x14ac:dyDescent="0.25">
      <c r="A3" s="23" t="s">
        <v>0</v>
      </c>
      <c r="B3" s="33" t="s">
        <v>402</v>
      </c>
      <c r="C3" s="33"/>
      <c r="D3" s="33"/>
      <c r="E3" s="33"/>
      <c r="F3" s="33"/>
      <c r="G3" s="13"/>
      <c r="H3" s="13"/>
      <c r="I3" s="13"/>
      <c r="J3" s="13"/>
      <c r="K3" s="13"/>
      <c r="L3" s="13"/>
    </row>
    <row r="4" spans="1:12" ht="29.25" customHeight="1" x14ac:dyDescent="0.25">
      <c r="A4" s="23" t="s">
        <v>1</v>
      </c>
      <c r="B4" s="33" t="s">
        <v>403</v>
      </c>
      <c r="C4" s="33"/>
      <c r="D4" s="33"/>
      <c r="E4" s="33"/>
      <c r="F4" s="33"/>
      <c r="G4" s="13"/>
      <c r="H4" s="13"/>
      <c r="I4" s="13"/>
      <c r="J4" s="13"/>
      <c r="K4" s="13"/>
      <c r="L4" s="13"/>
    </row>
    <row r="5" spans="1:12" ht="25.5" customHeight="1" x14ac:dyDescent="0.25">
      <c r="A5" s="23" t="s">
        <v>2</v>
      </c>
      <c r="B5" s="33" t="s">
        <v>404</v>
      </c>
      <c r="C5" s="33"/>
      <c r="D5" s="33"/>
      <c r="E5" s="33"/>
      <c r="F5" s="33"/>
      <c r="G5" s="13"/>
      <c r="H5" s="13"/>
      <c r="I5" s="13"/>
      <c r="J5" s="13"/>
      <c r="K5" s="13"/>
      <c r="L5" s="13"/>
    </row>
    <row r="6" spans="1:12" ht="25.5" customHeight="1" x14ac:dyDescent="0.25">
      <c r="A6" s="23" t="s">
        <v>3</v>
      </c>
      <c r="B6" s="33" t="s">
        <v>4</v>
      </c>
      <c r="C6" s="33"/>
      <c r="D6" s="33"/>
      <c r="E6" s="33"/>
      <c r="F6" s="33"/>
      <c r="G6" s="13"/>
      <c r="H6" s="13"/>
      <c r="I6" s="13"/>
      <c r="J6" s="13"/>
      <c r="K6" s="13"/>
      <c r="L6" s="13"/>
    </row>
    <row r="7" spans="1:12" ht="33" customHeight="1" x14ac:dyDescent="0.25">
      <c r="A7" s="23" t="s">
        <v>5</v>
      </c>
      <c r="B7" s="33" t="s">
        <v>405</v>
      </c>
      <c r="C7" s="33"/>
      <c r="D7" s="33"/>
      <c r="E7" s="33"/>
      <c r="F7" s="33"/>
      <c r="G7" s="13"/>
      <c r="H7" s="13"/>
      <c r="I7" s="13"/>
      <c r="J7" s="13"/>
      <c r="K7" s="13"/>
      <c r="L7" s="13"/>
    </row>
    <row r="8" spans="1:12" x14ac:dyDescent="0.25">
      <c r="A8" s="10"/>
      <c r="B8" s="12"/>
      <c r="C8" s="12"/>
      <c r="D8" s="12"/>
      <c r="E8" s="12"/>
      <c r="F8" s="12"/>
      <c r="G8" s="13"/>
      <c r="H8" s="13"/>
      <c r="I8" s="13"/>
      <c r="J8" s="13"/>
      <c r="K8" s="13"/>
      <c r="L8" s="13"/>
    </row>
    <row r="9" spans="1:12" x14ac:dyDescent="0.25">
      <c r="A9" s="24" t="s">
        <v>6</v>
      </c>
      <c r="B9" s="24"/>
      <c r="C9" s="24"/>
      <c r="D9" s="24"/>
      <c r="E9" s="24"/>
      <c r="F9" s="24"/>
      <c r="G9" s="13"/>
      <c r="H9" s="13"/>
      <c r="I9" s="13"/>
      <c r="J9" s="13"/>
      <c r="K9" s="13"/>
      <c r="L9" s="13"/>
    </row>
    <row r="10" spans="1:12" x14ac:dyDescent="0.25">
      <c r="A10" s="23" t="s">
        <v>7</v>
      </c>
      <c r="B10" s="33" t="s">
        <v>189</v>
      </c>
      <c r="C10" s="33"/>
      <c r="D10" s="33"/>
      <c r="E10" s="33"/>
      <c r="F10" s="33"/>
      <c r="G10" s="13"/>
      <c r="H10" s="13"/>
      <c r="I10" s="13"/>
      <c r="J10" s="13"/>
      <c r="K10" s="13"/>
      <c r="L10" s="13"/>
    </row>
    <row r="11" spans="1:12" x14ac:dyDescent="0.25">
      <c r="A11" s="23" t="s">
        <v>8</v>
      </c>
      <c r="B11" s="33" t="s">
        <v>422</v>
      </c>
      <c r="C11" s="33"/>
      <c r="D11" s="33"/>
      <c r="E11" s="33"/>
      <c r="F11" s="33"/>
      <c r="G11" s="13"/>
      <c r="H11" s="13"/>
      <c r="I11" s="13"/>
      <c r="J11" s="13"/>
      <c r="K11" s="13"/>
      <c r="L11" s="13"/>
    </row>
    <row r="12" spans="1:12" x14ac:dyDescent="0.25">
      <c r="A12" s="23" t="s">
        <v>9</v>
      </c>
      <c r="B12" s="33" t="s">
        <v>423</v>
      </c>
      <c r="C12" s="33"/>
      <c r="D12" s="33"/>
      <c r="E12" s="33"/>
      <c r="F12" s="33"/>
      <c r="G12" s="13"/>
      <c r="H12" s="13"/>
      <c r="I12" s="13"/>
      <c r="J12" s="13"/>
      <c r="K12" s="13"/>
      <c r="L12" s="13"/>
    </row>
    <row r="13" spans="1:12" x14ac:dyDescent="0.25">
      <c r="A13" s="23" t="s">
        <v>10</v>
      </c>
      <c r="B13" s="33" t="s">
        <v>11</v>
      </c>
      <c r="C13" s="33"/>
      <c r="D13" s="33"/>
      <c r="E13" s="33"/>
      <c r="F13" s="33"/>
      <c r="G13" s="13"/>
      <c r="H13" s="13"/>
      <c r="I13" s="13"/>
      <c r="J13" s="13"/>
      <c r="K13" s="13"/>
      <c r="L13" s="13"/>
    </row>
    <row r="14" spans="1:12" x14ac:dyDescent="0.25">
      <c r="A14" s="23" t="s">
        <v>12</v>
      </c>
      <c r="B14" s="33" t="s">
        <v>190</v>
      </c>
      <c r="C14" s="33"/>
      <c r="D14" s="33"/>
      <c r="E14" s="33"/>
      <c r="F14" s="33"/>
      <c r="G14" s="13"/>
      <c r="H14" s="13"/>
      <c r="I14" s="13"/>
      <c r="J14" s="13"/>
      <c r="K14" s="13"/>
      <c r="L14" s="13"/>
    </row>
    <row r="15" spans="1:12" x14ac:dyDescent="0.25">
      <c r="A15" s="23" t="s">
        <v>148</v>
      </c>
      <c r="B15" s="33" t="s">
        <v>255</v>
      </c>
      <c r="C15" s="33"/>
      <c r="D15" s="33"/>
      <c r="E15" s="33"/>
      <c r="F15" s="33"/>
      <c r="G15" s="10"/>
      <c r="H15" s="33"/>
      <c r="I15" s="33"/>
      <c r="J15" s="33"/>
      <c r="K15" s="33"/>
      <c r="L15" s="33"/>
    </row>
    <row r="16" spans="1:12" x14ac:dyDescent="0.25">
      <c r="A16" s="23" t="s">
        <v>184</v>
      </c>
      <c r="B16" s="33" t="s">
        <v>185</v>
      </c>
      <c r="C16" s="33"/>
      <c r="D16" s="33"/>
      <c r="E16" s="33"/>
      <c r="F16" s="33"/>
      <c r="G16" s="10"/>
      <c r="H16" s="33"/>
      <c r="I16" s="33"/>
      <c r="J16" s="33"/>
      <c r="K16" s="33"/>
      <c r="L16" s="33"/>
    </row>
    <row r="18" spans="1:6" x14ac:dyDescent="0.25">
      <c r="A18"/>
      <c r="B18"/>
      <c r="C18"/>
      <c r="D18"/>
      <c r="E18"/>
      <c r="F18"/>
    </row>
    <row r="19" spans="1:6" x14ac:dyDescent="0.25">
      <c r="A19"/>
      <c r="B19"/>
      <c r="C19"/>
      <c r="D19"/>
      <c r="E19"/>
      <c r="F19"/>
    </row>
    <row r="20" spans="1:6" x14ac:dyDescent="0.25">
      <c r="A20"/>
      <c r="B20"/>
      <c r="C20"/>
      <c r="D20"/>
      <c r="E20"/>
      <c r="F20"/>
    </row>
    <row r="21" spans="1:6" x14ac:dyDescent="0.25">
      <c r="A21"/>
      <c r="B21"/>
      <c r="C21"/>
      <c r="D21"/>
      <c r="E21"/>
      <c r="F21"/>
    </row>
    <row r="22" spans="1:6" x14ac:dyDescent="0.25">
      <c r="A22"/>
      <c r="B22"/>
      <c r="C22"/>
      <c r="D22"/>
      <c r="E22"/>
      <c r="F22"/>
    </row>
    <row r="23" spans="1:6" x14ac:dyDescent="0.25">
      <c r="A23"/>
      <c r="B23"/>
      <c r="C23"/>
      <c r="D23"/>
      <c r="E23"/>
      <c r="F23"/>
    </row>
    <row r="24" spans="1:6" x14ac:dyDescent="0.25">
      <c r="A24"/>
      <c r="B24"/>
      <c r="C24"/>
      <c r="D24"/>
      <c r="E24"/>
      <c r="F24"/>
    </row>
    <row r="25" spans="1:6" x14ac:dyDescent="0.25">
      <c r="A25"/>
      <c r="B25"/>
      <c r="C25"/>
      <c r="D25"/>
      <c r="E25"/>
      <c r="F25"/>
    </row>
    <row r="26" spans="1:6" x14ac:dyDescent="0.25">
      <c r="A26"/>
      <c r="B26"/>
      <c r="C26"/>
      <c r="D26"/>
      <c r="E26"/>
      <c r="F26"/>
    </row>
    <row r="27" spans="1:6" x14ac:dyDescent="0.25">
      <c r="A27"/>
      <c r="B27"/>
      <c r="C27"/>
      <c r="D27"/>
      <c r="E27"/>
      <c r="F27"/>
    </row>
    <row r="28" spans="1:6" x14ac:dyDescent="0.25">
      <c r="A28"/>
      <c r="B28"/>
      <c r="C28"/>
      <c r="D28"/>
      <c r="E28"/>
      <c r="F28"/>
    </row>
    <row r="29" spans="1:6" x14ac:dyDescent="0.25">
      <c r="A29"/>
      <c r="B29"/>
      <c r="C29"/>
      <c r="D29"/>
      <c r="E29"/>
      <c r="F29"/>
    </row>
    <row r="30" spans="1:6" x14ac:dyDescent="0.25">
      <c r="A30"/>
      <c r="B30"/>
      <c r="C30"/>
      <c r="D30"/>
      <c r="E30"/>
      <c r="F30"/>
    </row>
    <row r="31" spans="1:6" x14ac:dyDescent="0.25">
      <c r="A31"/>
      <c r="B31"/>
      <c r="C31"/>
      <c r="D31"/>
      <c r="E31"/>
      <c r="F31"/>
    </row>
    <row r="32" spans="1:6" x14ac:dyDescent="0.25">
      <c r="A32"/>
      <c r="B32"/>
      <c r="C32"/>
      <c r="D32"/>
      <c r="E32"/>
      <c r="F32"/>
    </row>
    <row r="33" spans="1:6" x14ac:dyDescent="0.25">
      <c r="A33"/>
      <c r="B33"/>
      <c r="C33"/>
      <c r="D33"/>
      <c r="E33"/>
      <c r="F33"/>
    </row>
    <row r="34" spans="1:6" x14ac:dyDescent="0.25">
      <c r="A34"/>
      <c r="B34"/>
      <c r="C34"/>
      <c r="D34"/>
      <c r="E34"/>
      <c r="F34"/>
    </row>
    <row r="35" spans="1:6" x14ac:dyDescent="0.25">
      <c r="A35"/>
      <c r="B35"/>
      <c r="C35"/>
      <c r="D35"/>
      <c r="E35"/>
      <c r="F35"/>
    </row>
    <row r="36" spans="1:6" x14ac:dyDescent="0.25">
      <c r="A36"/>
      <c r="B36"/>
      <c r="C36"/>
      <c r="D36"/>
      <c r="E36"/>
      <c r="F36"/>
    </row>
    <row r="37" spans="1:6" x14ac:dyDescent="0.25">
      <c r="A37"/>
      <c r="B37"/>
      <c r="C37"/>
      <c r="D37"/>
      <c r="E37"/>
      <c r="F37"/>
    </row>
    <row r="38" spans="1:6" x14ac:dyDescent="0.25">
      <c r="A38"/>
      <c r="B38"/>
      <c r="C38"/>
      <c r="D38"/>
      <c r="E38"/>
      <c r="F38"/>
    </row>
    <row r="39" spans="1:6" x14ac:dyDescent="0.25">
      <c r="A39"/>
      <c r="B39"/>
      <c r="C39"/>
      <c r="D39"/>
      <c r="E39"/>
      <c r="F39"/>
    </row>
    <row r="40" spans="1:6" x14ac:dyDescent="0.25">
      <c r="A40"/>
      <c r="B40"/>
      <c r="C40"/>
      <c r="D40"/>
      <c r="E40"/>
      <c r="F40"/>
    </row>
  </sheetData>
  <mergeCells count="15">
    <mergeCell ref="B16:F16"/>
    <mergeCell ref="H16:L16"/>
    <mergeCell ref="B15:F15"/>
    <mergeCell ref="H15:L15"/>
    <mergeCell ref="A1:F1"/>
    <mergeCell ref="B11:F11"/>
    <mergeCell ref="B3:F3"/>
    <mergeCell ref="B5:F5"/>
    <mergeCell ref="B14:F14"/>
    <mergeCell ref="B13:F13"/>
    <mergeCell ref="B4:F4"/>
    <mergeCell ref="B12:F12"/>
    <mergeCell ref="B7:F7"/>
    <mergeCell ref="B6:F6"/>
    <mergeCell ref="B10:F10"/>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B8DDE-51C1-42E1-8BE4-28A0C9492B2F}">
  <sheetPr>
    <tabColor rgb="FFD9EAF7"/>
  </sheetPr>
  <dimension ref="A1:H12"/>
  <sheetViews>
    <sheetView workbookViewId="0">
      <pane ySplit="2" topLeftCell="A3" activePane="bottomLeft" state="frozen"/>
      <selection pane="bottomLeft" activeCell="E3" sqref="E3"/>
    </sheetView>
  </sheetViews>
  <sheetFormatPr defaultRowHeight="15" x14ac:dyDescent="0.25"/>
  <cols>
    <col min="1" max="1" width="25.7109375" customWidth="1"/>
    <col min="2" max="4" width="33.28515625" customWidth="1"/>
    <col min="5" max="8" width="18.140625" customWidth="1"/>
  </cols>
  <sheetData>
    <row r="1" spans="1:8" s="9" customFormat="1" ht="56.25" x14ac:dyDescent="0.25">
      <c r="A1" s="25" t="s">
        <v>324</v>
      </c>
      <c r="B1" s="25"/>
      <c r="C1" s="25"/>
      <c r="D1" s="25"/>
      <c r="E1" s="25"/>
      <c r="F1" s="25"/>
      <c r="G1" s="25"/>
      <c r="H1" s="25"/>
    </row>
    <row r="2" spans="1:8" s="8" customFormat="1" x14ac:dyDescent="0.25">
      <c r="A2" s="24" t="s">
        <v>192</v>
      </c>
      <c r="B2" s="24" t="s">
        <v>256</v>
      </c>
      <c r="C2" s="24" t="s">
        <v>193</v>
      </c>
      <c r="D2" s="24" t="s">
        <v>257</v>
      </c>
      <c r="E2" s="24" t="s">
        <v>15</v>
      </c>
      <c r="F2" s="24" t="s">
        <v>258</v>
      </c>
      <c r="G2" s="24" t="s">
        <v>16</v>
      </c>
      <c r="H2" s="24" t="s">
        <v>17</v>
      </c>
    </row>
    <row r="3" spans="1:8" ht="54" x14ac:dyDescent="0.25">
      <c r="A3" s="23" t="s">
        <v>418</v>
      </c>
      <c r="B3" s="23" t="s">
        <v>325</v>
      </c>
      <c r="C3" s="23" t="s">
        <v>326</v>
      </c>
      <c r="D3" s="23" t="s">
        <v>327</v>
      </c>
      <c r="E3" s="23"/>
      <c r="F3" s="23"/>
      <c r="G3" s="23"/>
      <c r="H3" s="28"/>
    </row>
    <row r="4" spans="1:8" ht="54" x14ac:dyDescent="0.25">
      <c r="A4" s="13" t="s">
        <v>194</v>
      </c>
      <c r="B4" s="13" t="s">
        <v>328</v>
      </c>
      <c r="C4" s="13" t="s">
        <v>329</v>
      </c>
      <c r="D4" s="13" t="s">
        <v>230</v>
      </c>
      <c r="E4" s="13"/>
      <c r="F4" s="13"/>
      <c r="G4" s="13"/>
      <c r="H4" s="14"/>
    </row>
    <row r="5" spans="1:8" ht="54" x14ac:dyDescent="0.25">
      <c r="A5" s="13" t="s">
        <v>330</v>
      </c>
      <c r="B5" s="13" t="s">
        <v>331</v>
      </c>
      <c r="C5" s="13" t="s">
        <v>332</v>
      </c>
      <c r="D5" s="13" t="s">
        <v>333</v>
      </c>
      <c r="E5" s="13"/>
      <c r="F5" s="13"/>
      <c r="G5" s="13"/>
      <c r="H5" s="14"/>
    </row>
    <row r="6" spans="1:8" ht="67.5" x14ac:dyDescent="0.25">
      <c r="A6" s="13" t="s">
        <v>195</v>
      </c>
      <c r="B6" s="13" t="s">
        <v>334</v>
      </c>
      <c r="C6" s="13" t="s">
        <v>335</v>
      </c>
      <c r="D6" s="13" t="s">
        <v>232</v>
      </c>
      <c r="E6" s="13"/>
      <c r="F6" s="13"/>
      <c r="G6" s="13"/>
      <c r="H6" s="14"/>
    </row>
    <row r="7" spans="1:8" ht="54" x14ac:dyDescent="0.25">
      <c r="A7" s="13" t="s">
        <v>336</v>
      </c>
      <c r="B7" s="13" t="s">
        <v>337</v>
      </c>
      <c r="C7" s="13" t="s">
        <v>338</v>
      </c>
      <c r="D7" s="13" t="s">
        <v>339</v>
      </c>
      <c r="E7" s="13"/>
      <c r="F7" s="13"/>
      <c r="G7" s="13"/>
      <c r="H7" s="14"/>
    </row>
    <row r="8" spans="1:8" ht="67.5" x14ac:dyDescent="0.25">
      <c r="A8" s="13" t="s">
        <v>340</v>
      </c>
      <c r="B8" s="13" t="s">
        <v>341</v>
      </c>
      <c r="C8" s="13" t="s">
        <v>342</v>
      </c>
      <c r="D8" s="13" t="s">
        <v>343</v>
      </c>
      <c r="E8" s="13"/>
      <c r="F8" s="13"/>
      <c r="G8" s="13"/>
      <c r="H8" s="14"/>
    </row>
    <row r="9" spans="1:8" ht="40.5" x14ac:dyDescent="0.25">
      <c r="A9" s="13" t="s">
        <v>196</v>
      </c>
      <c r="B9" s="13" t="s">
        <v>197</v>
      </c>
      <c r="C9" s="13" t="s">
        <v>198</v>
      </c>
      <c r="D9" s="13" t="s">
        <v>199</v>
      </c>
      <c r="E9" s="13"/>
      <c r="F9" s="13"/>
      <c r="G9" s="13"/>
      <c r="H9" s="14"/>
    </row>
    <row r="10" spans="1:8" ht="40.5" x14ac:dyDescent="0.25">
      <c r="A10" s="13" t="s">
        <v>200</v>
      </c>
      <c r="B10" s="13" t="s">
        <v>344</v>
      </c>
      <c r="C10" s="13" t="s">
        <v>201</v>
      </c>
      <c r="D10" s="13" t="s">
        <v>202</v>
      </c>
      <c r="E10" s="13"/>
      <c r="F10" s="13"/>
      <c r="G10" s="13"/>
      <c r="H10" s="14"/>
    </row>
    <row r="11" spans="1:8" ht="40.5" x14ac:dyDescent="0.25">
      <c r="A11" s="13" t="s">
        <v>203</v>
      </c>
      <c r="B11" s="13" t="s">
        <v>204</v>
      </c>
      <c r="C11" s="13" t="s">
        <v>205</v>
      </c>
      <c r="D11" s="13" t="s">
        <v>206</v>
      </c>
      <c r="E11" s="13"/>
      <c r="F11" s="13"/>
      <c r="G11" s="13"/>
      <c r="H11" s="14"/>
    </row>
    <row r="12" spans="1:8" ht="67.5" x14ac:dyDescent="0.25">
      <c r="A12" s="23" t="s">
        <v>207</v>
      </c>
      <c r="B12" s="23" t="s">
        <v>208</v>
      </c>
      <c r="C12" s="23"/>
      <c r="D12" s="23"/>
      <c r="E12" s="23"/>
      <c r="F12" s="23"/>
      <c r="G12" s="23"/>
      <c r="H12" s="23"/>
    </row>
  </sheetData>
  <dataValidations count="1">
    <dataValidation type="list" allowBlank="1" showInputMessage="1" showErrorMessage="1" promptTitle="Rating" prompt="Choose Met, Partially Met, Not Met or Not Applicable." sqref="E3:E11" xr:uid="{9B9510A4-45B1-49F9-9168-210DBDD4E79A}">
      <formula1>"Met,Partially Met,Not Met,Not Applicable"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D9EAF7"/>
  </sheetPr>
  <dimension ref="A1:L20"/>
  <sheetViews>
    <sheetView showGridLines="0" workbookViewId="0">
      <pane ySplit="3" topLeftCell="A4" activePane="bottomLeft" state="frozen"/>
      <selection pane="bottomLeft" activeCell="B1" sqref="B1"/>
    </sheetView>
  </sheetViews>
  <sheetFormatPr defaultRowHeight="15" x14ac:dyDescent="0.25"/>
  <cols>
    <col min="1" max="1" width="25.7109375" style="3" customWidth="1"/>
    <col min="2" max="5" width="33.28515625" style="4" customWidth="1"/>
    <col min="6" max="9" width="17.140625" style="2" customWidth="1"/>
    <col min="10" max="12" width="26.7109375" style="4" customWidth="1"/>
  </cols>
  <sheetData>
    <row r="1" spans="1:12" ht="75" x14ac:dyDescent="0.25">
      <c r="A1" s="25" t="s">
        <v>321</v>
      </c>
      <c r="B1" s="25"/>
      <c r="C1" s="25"/>
      <c r="D1" s="25"/>
      <c r="E1" s="25"/>
      <c r="F1" s="25"/>
      <c r="G1" s="25"/>
      <c r="H1" s="25"/>
      <c r="I1" s="25"/>
      <c r="J1" s="25"/>
      <c r="K1" s="25"/>
      <c r="L1" s="25"/>
    </row>
    <row r="2" spans="1:12" ht="67.5" x14ac:dyDescent="0.25">
      <c r="A2" s="26" t="s">
        <v>418</v>
      </c>
      <c r="B2" s="26" t="s">
        <v>345</v>
      </c>
      <c r="C2" s="26" t="s">
        <v>346</v>
      </c>
      <c r="D2" s="26" t="s">
        <v>347</v>
      </c>
      <c r="E2" s="26" t="s">
        <v>348</v>
      </c>
      <c r="F2" s="26"/>
      <c r="G2" s="26"/>
      <c r="H2" s="26"/>
      <c r="I2" s="27"/>
      <c r="J2" s="26" t="s">
        <v>349</v>
      </c>
      <c r="K2" s="26" t="s">
        <v>350</v>
      </c>
      <c r="L2" s="26" t="s">
        <v>351</v>
      </c>
    </row>
    <row r="3" spans="1:12" x14ac:dyDescent="0.25">
      <c r="A3" s="24" t="s">
        <v>13</v>
      </c>
      <c r="B3" s="24" t="s">
        <v>14</v>
      </c>
      <c r="C3" s="24" t="s">
        <v>256</v>
      </c>
      <c r="D3" s="24" t="s">
        <v>193</v>
      </c>
      <c r="E3" s="24" t="s">
        <v>257</v>
      </c>
      <c r="F3" s="24" t="s">
        <v>15</v>
      </c>
      <c r="G3" s="24" t="s">
        <v>258</v>
      </c>
      <c r="H3" s="24" t="s">
        <v>16</v>
      </c>
      <c r="I3" s="24" t="s">
        <v>17</v>
      </c>
      <c r="J3" s="24" t="s">
        <v>259</v>
      </c>
      <c r="K3" s="24" t="s">
        <v>147</v>
      </c>
      <c r="L3" s="24" t="s">
        <v>228</v>
      </c>
    </row>
    <row r="4" spans="1:12" ht="67.5" x14ac:dyDescent="0.25">
      <c r="A4" s="13" t="s">
        <v>229</v>
      </c>
      <c r="B4" s="13" t="s">
        <v>352</v>
      </c>
      <c r="C4" s="13" t="s">
        <v>353</v>
      </c>
      <c r="D4" s="13" t="s">
        <v>354</v>
      </c>
      <c r="E4" s="13" t="s">
        <v>355</v>
      </c>
      <c r="F4" s="13"/>
      <c r="G4" s="13"/>
      <c r="H4" s="13"/>
      <c r="I4" s="14"/>
      <c r="J4" s="13" t="s">
        <v>88</v>
      </c>
      <c r="K4" s="13" t="s">
        <v>146</v>
      </c>
      <c r="L4" s="13" t="s">
        <v>356</v>
      </c>
    </row>
    <row r="5" spans="1:12" ht="94.5" x14ac:dyDescent="0.25">
      <c r="A5" s="13" t="s">
        <v>231</v>
      </c>
      <c r="B5" s="13" t="s">
        <v>357</v>
      </c>
      <c r="C5" s="13" t="s">
        <v>358</v>
      </c>
      <c r="D5" s="13" t="s">
        <v>359</v>
      </c>
      <c r="E5" s="13" t="s">
        <v>232</v>
      </c>
      <c r="F5" s="13"/>
      <c r="G5" s="13"/>
      <c r="H5" s="13"/>
      <c r="I5" s="14"/>
      <c r="J5" s="13" t="s">
        <v>360</v>
      </c>
      <c r="K5" s="13" t="s">
        <v>361</v>
      </c>
      <c r="L5" s="13" t="s">
        <v>362</v>
      </c>
    </row>
    <row r="6" spans="1:12" ht="81" x14ac:dyDescent="0.25">
      <c r="A6" s="13" t="s">
        <v>363</v>
      </c>
      <c r="B6" s="13" t="s">
        <v>420</v>
      </c>
      <c r="C6" s="13" t="s">
        <v>421</v>
      </c>
      <c r="D6" s="13" t="s">
        <v>364</v>
      </c>
      <c r="E6" s="13" t="s">
        <v>365</v>
      </c>
      <c r="F6" s="13"/>
      <c r="G6" s="13"/>
      <c r="H6" s="13"/>
      <c r="I6" s="14"/>
      <c r="J6" s="13" t="s">
        <v>366</v>
      </c>
      <c r="K6" s="13" t="s">
        <v>367</v>
      </c>
      <c r="L6" s="13" t="s">
        <v>368</v>
      </c>
    </row>
    <row r="7" spans="1:12" ht="94.5" x14ac:dyDescent="0.25">
      <c r="A7" s="13" t="s">
        <v>19</v>
      </c>
      <c r="B7" s="13" t="s">
        <v>246</v>
      </c>
      <c r="C7" s="13" t="s">
        <v>260</v>
      </c>
      <c r="D7" s="13" t="s">
        <v>247</v>
      </c>
      <c r="E7" s="13" t="s">
        <v>248</v>
      </c>
      <c r="F7" s="13"/>
      <c r="G7" s="13"/>
      <c r="H7" s="13"/>
      <c r="I7" s="14"/>
      <c r="J7" s="13" t="s">
        <v>249</v>
      </c>
      <c r="K7" s="13" t="s">
        <v>250</v>
      </c>
      <c r="L7" s="13" t="s">
        <v>251</v>
      </c>
    </row>
    <row r="8" spans="1:12" ht="67.5" x14ac:dyDescent="0.25">
      <c r="A8" s="13" t="s">
        <v>252</v>
      </c>
      <c r="B8" s="13" t="s">
        <v>369</v>
      </c>
      <c r="C8" s="13" t="s">
        <v>233</v>
      </c>
      <c r="D8" s="13" t="s">
        <v>234</v>
      </c>
      <c r="E8" s="13" t="s">
        <v>370</v>
      </c>
      <c r="F8" s="13"/>
      <c r="G8" s="13"/>
      <c r="H8" s="13"/>
      <c r="I8" s="14"/>
      <c r="J8" s="13" t="s">
        <v>89</v>
      </c>
      <c r="K8" s="13" t="s">
        <v>235</v>
      </c>
      <c r="L8" s="13" t="s">
        <v>236</v>
      </c>
    </row>
    <row r="9" spans="1:12" ht="67.5" x14ac:dyDescent="0.25">
      <c r="A9" s="13" t="s">
        <v>253</v>
      </c>
      <c r="B9" s="13" t="s">
        <v>237</v>
      </c>
      <c r="C9" s="13" t="s">
        <v>238</v>
      </c>
      <c r="D9" s="13" t="s">
        <v>239</v>
      </c>
      <c r="E9" s="13" t="s">
        <v>322</v>
      </c>
      <c r="F9" s="13"/>
      <c r="G9" s="13"/>
      <c r="H9" s="13"/>
      <c r="I9" s="14"/>
      <c r="J9" s="13" t="s">
        <v>93</v>
      </c>
      <c r="K9" s="13" t="s">
        <v>240</v>
      </c>
      <c r="L9" s="13" t="s">
        <v>241</v>
      </c>
    </row>
    <row r="10" spans="1:12" ht="67.5" x14ac:dyDescent="0.25">
      <c r="A10" s="13" t="s">
        <v>254</v>
      </c>
      <c r="B10" s="13" t="s">
        <v>371</v>
      </c>
      <c r="C10" s="13" t="s">
        <v>261</v>
      </c>
      <c r="D10" s="13" t="s">
        <v>372</v>
      </c>
      <c r="E10" s="13" t="s">
        <v>242</v>
      </c>
      <c r="F10" s="13"/>
      <c r="G10" s="13"/>
      <c r="H10" s="13"/>
      <c r="I10" s="14"/>
      <c r="J10" s="13" t="s">
        <v>243</v>
      </c>
      <c r="K10" s="13" t="s">
        <v>244</v>
      </c>
      <c r="L10" s="13" t="s">
        <v>245</v>
      </c>
    </row>
    <row r="11" spans="1:12" x14ac:dyDescent="0.25">
      <c r="A11"/>
      <c r="B11"/>
      <c r="C11"/>
      <c r="D11"/>
      <c r="E11"/>
      <c r="F11"/>
      <c r="G11"/>
      <c r="H11"/>
      <c r="I11"/>
      <c r="J11"/>
      <c r="K11"/>
      <c r="L11"/>
    </row>
    <row r="12" spans="1:12" x14ac:dyDescent="0.25">
      <c r="A12"/>
      <c r="B12"/>
      <c r="C12"/>
      <c r="D12"/>
      <c r="E12"/>
      <c r="F12"/>
      <c r="G12"/>
      <c r="H12"/>
      <c r="I12"/>
      <c r="J12"/>
      <c r="K12"/>
      <c r="L12"/>
    </row>
    <row r="13" spans="1:12" x14ac:dyDescent="0.25">
      <c r="A13"/>
      <c r="B13"/>
      <c r="C13"/>
      <c r="D13"/>
      <c r="E13"/>
      <c r="F13"/>
      <c r="G13"/>
      <c r="H13"/>
      <c r="I13"/>
      <c r="J13"/>
      <c r="K13"/>
      <c r="L13"/>
    </row>
    <row r="14" spans="1:12" x14ac:dyDescent="0.25">
      <c r="A14"/>
      <c r="B14"/>
      <c r="C14"/>
      <c r="D14"/>
      <c r="E14"/>
      <c r="F14"/>
      <c r="G14"/>
      <c r="H14"/>
      <c r="I14"/>
      <c r="J14"/>
      <c r="K14"/>
      <c r="L14"/>
    </row>
    <row r="15" spans="1:12" x14ac:dyDescent="0.25">
      <c r="A15"/>
      <c r="B15"/>
      <c r="C15"/>
      <c r="D15"/>
      <c r="E15"/>
      <c r="F15"/>
      <c r="G15"/>
      <c r="H15"/>
      <c r="I15"/>
      <c r="J15"/>
      <c r="K15"/>
      <c r="L15"/>
    </row>
    <row r="16" spans="1:12" x14ac:dyDescent="0.25">
      <c r="A16"/>
      <c r="B16"/>
      <c r="C16"/>
      <c r="D16"/>
      <c r="E16"/>
      <c r="F16"/>
      <c r="G16"/>
      <c r="H16"/>
      <c r="I16"/>
      <c r="J16"/>
      <c r="K16"/>
      <c r="L16"/>
    </row>
    <row r="17" customFormat="1" x14ac:dyDescent="0.25"/>
    <row r="18" customFormat="1" x14ac:dyDescent="0.25"/>
    <row r="19" customFormat="1" x14ac:dyDescent="0.25"/>
    <row r="20" customFormat="1" x14ac:dyDescent="0.25"/>
  </sheetData>
  <conditionalFormatting sqref="F21:F100">
    <cfRule type="expression" dxfId="2" priority="1">
      <formula>$F21="Met"</formula>
    </cfRule>
    <cfRule type="expression" dxfId="1" priority="2">
      <formula>$F21="Partially met"</formula>
    </cfRule>
    <cfRule type="expression" dxfId="0" priority="3">
      <formula>$F21="Not met"</formula>
    </cfRule>
  </conditionalFormatting>
  <dataValidations count="2">
    <dataValidation type="list" allowBlank="1" showInputMessage="1" showErrorMessage="1" promptTitle="Rating" prompt="Choose a rating." sqref="F3" xr:uid="{77C6E20A-B9FE-4D96-9EAA-26F2274AC1DE}">
      <formula1>"Met,Partially Met,Not Met,Not Applicable"</formula1>
    </dataValidation>
    <dataValidation type="list" allowBlank="1" showInputMessage="1" showErrorMessage="1" promptTitle="Rating" prompt="Choose Met, Partially Met, Not Met or Not Applicable." sqref="F2 F4:F10" xr:uid="{30872DD0-640B-4839-8FA1-C28A2922181E}">
      <formula1>"Met,Partially Met,Not Met,Not Applicable"</formula1>
    </dataValidation>
  </dataValidation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ACD55-6BF1-4277-BA16-95908B52B6F7}">
  <sheetPr>
    <tabColor rgb="FFD9EAF7"/>
  </sheetPr>
  <dimension ref="A1:G20"/>
  <sheetViews>
    <sheetView workbookViewId="0">
      <pane ySplit="4" topLeftCell="A6" activePane="bottomLeft" state="frozen"/>
      <selection pane="bottomLeft" sqref="A1:E1"/>
    </sheetView>
  </sheetViews>
  <sheetFormatPr defaultRowHeight="15" x14ac:dyDescent="0.25"/>
  <cols>
    <col min="1" max="2" width="27.5703125" style="6" customWidth="1"/>
    <col min="3" max="4" width="43.85546875" style="6" customWidth="1"/>
    <col min="5" max="5" width="15.28515625" style="7" customWidth="1"/>
    <col min="6" max="7" width="33.28515625" customWidth="1"/>
  </cols>
  <sheetData>
    <row r="1" spans="1:7" ht="18.75" x14ac:dyDescent="0.25">
      <c r="A1" s="35" t="s">
        <v>430</v>
      </c>
      <c r="B1" s="35"/>
      <c r="C1" s="35"/>
      <c r="D1" s="35"/>
      <c r="E1" s="35"/>
      <c r="F1" s="25"/>
      <c r="G1" s="25"/>
    </row>
    <row r="2" spans="1:7" x14ac:dyDescent="0.25">
      <c r="A2" s="36" t="s">
        <v>262</v>
      </c>
      <c r="B2" s="36"/>
      <c r="C2" s="36"/>
      <c r="D2" s="36"/>
      <c r="E2" s="36"/>
      <c r="F2" s="32"/>
      <c r="G2" s="32"/>
    </row>
    <row r="3" spans="1:7" x14ac:dyDescent="0.25">
      <c r="A3" s="13"/>
      <c r="B3" s="13"/>
      <c r="C3" s="13"/>
      <c r="D3" s="13"/>
      <c r="E3" s="15"/>
      <c r="F3" s="13"/>
      <c r="G3" s="13"/>
    </row>
    <row r="4" spans="1:7" x14ac:dyDescent="0.25">
      <c r="A4" s="24" t="s">
        <v>149</v>
      </c>
      <c r="B4" s="24" t="s">
        <v>150</v>
      </c>
      <c r="C4" s="24" t="s">
        <v>160</v>
      </c>
      <c r="D4" s="24" t="s">
        <v>152</v>
      </c>
      <c r="E4" s="24" t="s">
        <v>153</v>
      </c>
      <c r="F4" s="24" t="s">
        <v>136</v>
      </c>
      <c r="G4" s="24" t="s">
        <v>161</v>
      </c>
    </row>
    <row r="5" spans="1:7" ht="81" x14ac:dyDescent="0.25">
      <c r="A5" s="13" t="s">
        <v>268</v>
      </c>
      <c r="B5" s="13" t="s">
        <v>154</v>
      </c>
      <c r="C5" s="13" t="s">
        <v>263</v>
      </c>
      <c r="D5" s="13" t="s">
        <v>191</v>
      </c>
      <c r="E5" s="15" t="s">
        <v>155</v>
      </c>
      <c r="F5" s="13" t="s">
        <v>269</v>
      </c>
      <c r="G5" s="13" t="s">
        <v>270</v>
      </c>
    </row>
    <row r="6" spans="1:7" ht="67.5" x14ac:dyDescent="0.25">
      <c r="A6" s="13" t="s">
        <v>156</v>
      </c>
      <c r="B6" s="13" t="s">
        <v>162</v>
      </c>
      <c r="C6" s="13" t="s">
        <v>163</v>
      </c>
      <c r="D6" s="13" t="s">
        <v>164</v>
      </c>
      <c r="E6" s="15" t="s">
        <v>155</v>
      </c>
      <c r="F6" s="13" t="s">
        <v>271</v>
      </c>
      <c r="G6" s="13" t="s">
        <v>180</v>
      </c>
    </row>
    <row r="7" spans="1:7" ht="54" x14ac:dyDescent="0.25">
      <c r="A7" s="13" t="s">
        <v>157</v>
      </c>
      <c r="B7" s="13" t="s">
        <v>165</v>
      </c>
      <c r="C7" s="13" t="s">
        <v>166</v>
      </c>
      <c r="D7" s="13" t="s">
        <v>167</v>
      </c>
      <c r="E7" s="15" t="s">
        <v>155</v>
      </c>
      <c r="F7" s="13" t="s">
        <v>269</v>
      </c>
      <c r="G7" s="13" t="s">
        <v>168</v>
      </c>
    </row>
    <row r="8" spans="1:7" ht="54" x14ac:dyDescent="0.25">
      <c r="A8" s="13" t="s">
        <v>158</v>
      </c>
      <c r="B8" s="13" t="s">
        <v>169</v>
      </c>
      <c r="C8" s="13" t="s">
        <v>170</v>
      </c>
      <c r="D8" s="13" t="s">
        <v>171</v>
      </c>
      <c r="E8" s="15" t="s">
        <v>155</v>
      </c>
      <c r="F8" s="13" t="s">
        <v>272</v>
      </c>
      <c r="G8" s="13" t="s">
        <v>273</v>
      </c>
    </row>
    <row r="9" spans="1:7" ht="54" x14ac:dyDescent="0.25">
      <c r="A9" s="13" t="s">
        <v>172</v>
      </c>
      <c r="B9" s="13" t="s">
        <v>159</v>
      </c>
      <c r="C9" s="13" t="s">
        <v>173</v>
      </c>
      <c r="D9" s="13" t="s">
        <v>174</v>
      </c>
      <c r="E9" s="15" t="s">
        <v>155</v>
      </c>
      <c r="F9" s="13" t="s">
        <v>269</v>
      </c>
      <c r="G9" s="13" t="s">
        <v>175</v>
      </c>
    </row>
    <row r="10" spans="1:7" ht="54" x14ac:dyDescent="0.25">
      <c r="A10" s="13" t="s">
        <v>176</v>
      </c>
      <c r="B10" s="13" t="s">
        <v>177</v>
      </c>
      <c r="C10" s="13" t="s">
        <v>178</v>
      </c>
      <c r="D10" s="13" t="s">
        <v>179</v>
      </c>
      <c r="E10" s="15" t="s">
        <v>155</v>
      </c>
      <c r="F10" s="13" t="s">
        <v>300</v>
      </c>
      <c r="G10" s="13" t="s">
        <v>274</v>
      </c>
    </row>
    <row r="11" spans="1:7" x14ac:dyDescent="0.25">
      <c r="A11" s="13"/>
      <c r="B11" s="13"/>
      <c r="C11" s="13"/>
      <c r="D11" s="13"/>
      <c r="E11" s="15"/>
      <c r="F11" s="13"/>
      <c r="G11" s="13"/>
    </row>
    <row r="12" spans="1:7" x14ac:dyDescent="0.25">
      <c r="A12" s="24" t="s">
        <v>275</v>
      </c>
      <c r="B12" s="24"/>
      <c r="C12" s="10"/>
      <c r="D12" s="10"/>
      <c r="E12" s="10"/>
      <c r="F12" s="10"/>
      <c r="G12" s="10"/>
    </row>
    <row r="13" spans="1:7" x14ac:dyDescent="0.25">
      <c r="A13" s="10">
        <v>1</v>
      </c>
      <c r="B13" s="13" t="s">
        <v>276</v>
      </c>
      <c r="C13" s="13"/>
      <c r="D13" s="13"/>
      <c r="E13" s="13"/>
      <c r="F13" s="13"/>
      <c r="G13" s="13"/>
    </row>
    <row r="14" spans="1:7" x14ac:dyDescent="0.25">
      <c r="A14" s="10">
        <v>2</v>
      </c>
      <c r="B14" s="13" t="s">
        <v>277</v>
      </c>
      <c r="C14" s="13"/>
      <c r="D14" s="13"/>
      <c r="E14" s="13"/>
      <c r="F14" s="13"/>
      <c r="G14" s="13"/>
    </row>
    <row r="15" spans="1:7" ht="27" x14ac:dyDescent="0.25">
      <c r="A15" s="10">
        <v>3</v>
      </c>
      <c r="B15" s="13" t="s">
        <v>278</v>
      </c>
      <c r="C15" s="13"/>
      <c r="D15" s="13"/>
      <c r="E15" s="13"/>
      <c r="F15" s="13"/>
      <c r="G15" s="13"/>
    </row>
    <row r="16" spans="1:7" ht="27" x14ac:dyDescent="0.25">
      <c r="A16" s="10">
        <v>4</v>
      </c>
      <c r="B16" s="13" t="s">
        <v>279</v>
      </c>
      <c r="C16" s="13"/>
      <c r="D16" s="13"/>
      <c r="E16" s="13"/>
      <c r="F16" s="13"/>
      <c r="G16" s="13"/>
    </row>
    <row r="17" spans="1:7" ht="27" x14ac:dyDescent="0.25">
      <c r="A17" s="10">
        <v>5</v>
      </c>
      <c r="B17" s="13" t="s">
        <v>280</v>
      </c>
      <c r="C17" s="13"/>
      <c r="D17" s="13"/>
      <c r="E17" s="13"/>
      <c r="F17" s="13"/>
      <c r="G17" s="13"/>
    </row>
    <row r="18" spans="1:7" x14ac:dyDescent="0.25">
      <c r="A18" s="10">
        <v>6</v>
      </c>
      <c r="B18" s="13" t="s">
        <v>281</v>
      </c>
      <c r="C18" s="13"/>
      <c r="D18" s="13"/>
      <c r="E18" s="13"/>
      <c r="F18" s="13"/>
      <c r="G18" s="13"/>
    </row>
    <row r="19" spans="1:7" x14ac:dyDescent="0.25">
      <c r="A19" s="10">
        <v>7</v>
      </c>
      <c r="B19" s="13" t="s">
        <v>282</v>
      </c>
      <c r="C19" s="13"/>
      <c r="D19" s="13"/>
      <c r="E19" s="13"/>
      <c r="F19" s="13"/>
      <c r="G19" s="13"/>
    </row>
    <row r="20" spans="1:7" x14ac:dyDescent="0.25">
      <c r="A20" s="1"/>
      <c r="B20" s="1"/>
      <c r="C20" s="1"/>
      <c r="D20" s="1"/>
      <c r="E20" s="1"/>
      <c r="F20" s="1"/>
      <c r="G20" s="1"/>
    </row>
  </sheetData>
  <mergeCells count="2">
    <mergeCell ref="A1:E1"/>
    <mergeCell ref="A2:E2"/>
  </mergeCell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6730F-97B8-478C-9E0D-8A737782A589}">
  <sheetPr>
    <tabColor rgb="FFD9EAF7"/>
  </sheetPr>
  <dimension ref="A1:H15"/>
  <sheetViews>
    <sheetView workbookViewId="0">
      <pane ySplit="1" topLeftCell="A2" activePane="bottomLeft" state="frozen"/>
      <selection pane="bottomLeft" activeCell="B22" sqref="B22"/>
    </sheetView>
  </sheetViews>
  <sheetFormatPr defaultRowHeight="15" x14ac:dyDescent="0.25"/>
  <cols>
    <col min="1" max="1" width="28.5703125" customWidth="1"/>
    <col min="2" max="3" width="40" customWidth="1"/>
    <col min="4" max="6" width="18.140625" customWidth="1"/>
    <col min="7" max="8" width="38.140625" customWidth="1"/>
  </cols>
  <sheetData>
    <row r="1" spans="1:8" ht="27" x14ac:dyDescent="0.25">
      <c r="A1" s="29" t="s">
        <v>94</v>
      </c>
      <c r="B1" s="30" t="s">
        <v>95</v>
      </c>
      <c r="C1" s="30" t="s">
        <v>96</v>
      </c>
      <c r="D1" s="30" t="s">
        <v>97</v>
      </c>
      <c r="E1" s="30" t="s">
        <v>16</v>
      </c>
      <c r="F1" s="30" t="s">
        <v>136</v>
      </c>
      <c r="G1" s="30" t="s">
        <v>137</v>
      </c>
      <c r="H1" s="31" t="s">
        <v>259</v>
      </c>
    </row>
    <row r="2" spans="1:8" ht="27" x14ac:dyDescent="0.25">
      <c r="A2" s="16" t="s">
        <v>98</v>
      </c>
      <c r="B2" s="11" t="s">
        <v>99</v>
      </c>
      <c r="C2" s="11" t="s">
        <v>100</v>
      </c>
      <c r="D2" s="11" t="s">
        <v>101</v>
      </c>
      <c r="E2" s="11" t="s">
        <v>102</v>
      </c>
      <c r="F2" s="11" t="s">
        <v>295</v>
      </c>
      <c r="G2" s="11" t="s">
        <v>138</v>
      </c>
      <c r="H2" s="17" t="s">
        <v>88</v>
      </c>
    </row>
    <row r="3" spans="1:8" ht="40.5" x14ac:dyDescent="0.25">
      <c r="A3" s="18" t="s">
        <v>103</v>
      </c>
      <c r="B3" s="13" t="s">
        <v>104</v>
      </c>
      <c r="C3" s="13" t="s">
        <v>105</v>
      </c>
      <c r="D3" s="13" t="s">
        <v>106</v>
      </c>
      <c r="E3" s="13" t="s">
        <v>107</v>
      </c>
      <c r="F3" s="13" t="s">
        <v>296</v>
      </c>
      <c r="G3" s="13" t="s">
        <v>264</v>
      </c>
      <c r="H3" s="19" t="s">
        <v>139</v>
      </c>
    </row>
    <row r="4" spans="1:8" ht="40.5" x14ac:dyDescent="0.25">
      <c r="A4" s="18" t="s">
        <v>108</v>
      </c>
      <c r="B4" s="13" t="s">
        <v>109</v>
      </c>
      <c r="C4" s="13" t="s">
        <v>110</v>
      </c>
      <c r="D4" s="13" t="s">
        <v>106</v>
      </c>
      <c r="E4" s="13" t="s">
        <v>111</v>
      </c>
      <c r="F4" s="13" t="s">
        <v>296</v>
      </c>
      <c r="G4" s="13" t="s">
        <v>264</v>
      </c>
      <c r="H4" s="19" t="s">
        <v>141</v>
      </c>
    </row>
    <row r="5" spans="1:8" ht="27" x14ac:dyDescent="0.25">
      <c r="A5" s="18" t="s">
        <v>112</v>
      </c>
      <c r="B5" s="13" t="s">
        <v>113</v>
      </c>
      <c r="C5" s="13" t="s">
        <v>114</v>
      </c>
      <c r="D5" s="13" t="s">
        <v>106</v>
      </c>
      <c r="E5" s="13" t="s">
        <v>115</v>
      </c>
      <c r="F5" s="13" t="s">
        <v>269</v>
      </c>
      <c r="G5" s="13" t="s">
        <v>265</v>
      </c>
      <c r="H5" s="19" t="s">
        <v>142</v>
      </c>
    </row>
    <row r="6" spans="1:8" ht="27" x14ac:dyDescent="0.25">
      <c r="A6" s="18" t="s">
        <v>116</v>
      </c>
      <c r="B6" s="13" t="s">
        <v>117</v>
      </c>
      <c r="C6" s="13" t="s">
        <v>114</v>
      </c>
      <c r="D6" s="13" t="s">
        <v>106</v>
      </c>
      <c r="E6" s="13" t="s">
        <v>115</v>
      </c>
      <c r="F6" s="13" t="s">
        <v>295</v>
      </c>
      <c r="G6" s="13" t="s">
        <v>266</v>
      </c>
      <c r="H6" s="19" t="s">
        <v>88</v>
      </c>
    </row>
    <row r="7" spans="1:8" ht="27" x14ac:dyDescent="0.25">
      <c r="A7" s="18" t="s">
        <v>118</v>
      </c>
      <c r="B7" s="13" t="s">
        <v>119</v>
      </c>
      <c r="C7" s="13" t="s">
        <v>120</v>
      </c>
      <c r="D7" s="13" t="s">
        <v>121</v>
      </c>
      <c r="E7" s="13" t="s">
        <v>115</v>
      </c>
      <c r="F7" s="13" t="s">
        <v>297</v>
      </c>
      <c r="G7" s="13" t="s">
        <v>22</v>
      </c>
      <c r="H7" s="19" t="s">
        <v>92</v>
      </c>
    </row>
    <row r="8" spans="1:8" ht="54" x14ac:dyDescent="0.25">
      <c r="A8" s="18" t="s">
        <v>122</v>
      </c>
      <c r="B8" s="13" t="s">
        <v>123</v>
      </c>
      <c r="C8" s="13" t="s">
        <v>120</v>
      </c>
      <c r="D8" s="13" t="s">
        <v>121</v>
      </c>
      <c r="E8" s="13" t="s">
        <v>124</v>
      </c>
      <c r="F8" s="13" t="s">
        <v>298</v>
      </c>
      <c r="G8" s="13" t="s">
        <v>267</v>
      </c>
      <c r="H8" s="19" t="s">
        <v>143</v>
      </c>
    </row>
    <row r="9" spans="1:8" ht="67.5" x14ac:dyDescent="0.25">
      <c r="A9" s="18" t="s">
        <v>125</v>
      </c>
      <c r="B9" s="13" t="s">
        <v>181</v>
      </c>
      <c r="C9" s="13" t="s">
        <v>126</v>
      </c>
      <c r="D9" s="13" t="s">
        <v>101</v>
      </c>
      <c r="E9" s="13" t="s">
        <v>127</v>
      </c>
      <c r="F9" s="13" t="s">
        <v>299</v>
      </c>
      <c r="G9" s="13" t="s">
        <v>182</v>
      </c>
      <c r="H9" s="19" t="s">
        <v>183</v>
      </c>
    </row>
    <row r="10" spans="1:8" ht="40.5" x14ac:dyDescent="0.25">
      <c r="A10" s="18" t="s">
        <v>128</v>
      </c>
      <c r="B10" s="13" t="s">
        <v>129</v>
      </c>
      <c r="C10" s="13" t="s">
        <v>130</v>
      </c>
      <c r="D10" s="13" t="s">
        <v>106</v>
      </c>
      <c r="E10" s="13" t="s">
        <v>115</v>
      </c>
      <c r="F10" s="13" t="s">
        <v>286</v>
      </c>
      <c r="G10" s="13" t="s">
        <v>144</v>
      </c>
      <c r="H10" s="19" t="s">
        <v>145</v>
      </c>
    </row>
    <row r="11" spans="1:8" ht="40.5" x14ac:dyDescent="0.25">
      <c r="A11" s="18" t="s">
        <v>131</v>
      </c>
      <c r="B11" s="13" t="s">
        <v>132</v>
      </c>
      <c r="C11" s="13" t="s">
        <v>133</v>
      </c>
      <c r="D11" s="13" t="s">
        <v>134</v>
      </c>
      <c r="E11" s="13" t="s">
        <v>135</v>
      </c>
      <c r="F11" s="13" t="s">
        <v>140</v>
      </c>
      <c r="G11" s="13" t="s">
        <v>424</v>
      </c>
      <c r="H11" s="19" t="s">
        <v>139</v>
      </c>
    </row>
    <row r="12" spans="1:8" ht="27" x14ac:dyDescent="0.25">
      <c r="A12" s="18" t="s">
        <v>390</v>
      </c>
      <c r="B12" s="13" t="s">
        <v>391</v>
      </c>
      <c r="C12" s="13" t="s">
        <v>392</v>
      </c>
      <c r="D12" s="13" t="s">
        <v>393</v>
      </c>
      <c r="E12" s="13" t="s">
        <v>394</v>
      </c>
      <c r="F12" s="13" t="s">
        <v>419</v>
      </c>
      <c r="G12" s="13" t="s">
        <v>373</v>
      </c>
      <c r="H12" s="19" t="s">
        <v>18</v>
      </c>
    </row>
    <row r="13" spans="1:8" ht="40.5" x14ac:dyDescent="0.25">
      <c r="A13" s="18" t="s">
        <v>395</v>
      </c>
      <c r="B13" s="13" t="s">
        <v>396</v>
      </c>
      <c r="C13" s="13" t="s">
        <v>397</v>
      </c>
      <c r="D13" s="13" t="s">
        <v>106</v>
      </c>
      <c r="E13" s="13" t="s">
        <v>102</v>
      </c>
      <c r="F13" s="13" t="s">
        <v>295</v>
      </c>
      <c r="G13" s="13" t="s">
        <v>398</v>
      </c>
      <c r="H13" s="19" t="s">
        <v>56</v>
      </c>
    </row>
    <row r="14" spans="1:8" ht="40.5" x14ac:dyDescent="0.25">
      <c r="A14" s="18" t="s">
        <v>399</v>
      </c>
      <c r="B14" s="13" t="s">
        <v>400</v>
      </c>
      <c r="C14" s="13" t="s">
        <v>114</v>
      </c>
      <c r="D14" s="13" t="s">
        <v>106</v>
      </c>
      <c r="E14" s="13" t="s">
        <v>102</v>
      </c>
      <c r="F14" s="13" t="s">
        <v>296</v>
      </c>
      <c r="G14" s="13" t="s">
        <v>401</v>
      </c>
      <c r="H14" s="19" t="s">
        <v>142</v>
      </c>
    </row>
    <row r="15" spans="1:8" x14ac:dyDescent="0.25">
      <c r="A15" s="20" t="s">
        <v>301</v>
      </c>
      <c r="B15" s="21"/>
      <c r="C15" s="21"/>
      <c r="D15" s="21"/>
      <c r="E15" s="21"/>
      <c r="F15" s="21"/>
      <c r="G15" s="21"/>
      <c r="H15" s="22"/>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E2146-8413-4959-A554-2232D33DE75B}">
  <sheetPr>
    <tabColor rgb="FFD9EAF7"/>
  </sheetPr>
  <dimension ref="A1:C11"/>
  <sheetViews>
    <sheetView workbookViewId="0">
      <pane ySplit="2" topLeftCell="A3" activePane="bottomLeft" state="frozen"/>
      <selection pane="bottomLeft"/>
    </sheetView>
  </sheetViews>
  <sheetFormatPr defaultRowHeight="15" x14ac:dyDescent="0.25"/>
  <cols>
    <col min="1" max="3" width="27.5703125" customWidth="1"/>
  </cols>
  <sheetData>
    <row r="1" spans="1:3" s="9" customFormat="1" ht="56.25" x14ac:dyDescent="0.25">
      <c r="A1" s="25" t="s">
        <v>417</v>
      </c>
      <c r="B1" s="25"/>
      <c r="C1" s="25"/>
    </row>
    <row r="2" spans="1:3" s="8" customFormat="1" x14ac:dyDescent="0.25">
      <c r="A2" s="24" t="s">
        <v>209</v>
      </c>
      <c r="B2" s="24" t="s">
        <v>210</v>
      </c>
      <c r="C2" s="24" t="s">
        <v>211</v>
      </c>
    </row>
    <row r="3" spans="1:3" x14ac:dyDescent="0.25">
      <c r="A3" s="23" t="s">
        <v>212</v>
      </c>
      <c r="B3" s="13">
        <f>COUNTIF('Quick Audit'!E3:E11,"Met")</f>
        <v>0</v>
      </c>
      <c r="C3" s="13">
        <f>COUNTIF('Desktop audit domains'!F2:F10,"Met")</f>
        <v>0</v>
      </c>
    </row>
    <row r="4" spans="1:3" x14ac:dyDescent="0.25">
      <c r="A4" s="23" t="s">
        <v>213</v>
      </c>
      <c r="B4" s="13">
        <f>COUNTIF('Quick Audit'!E3:E11,"Partially Met")</f>
        <v>0</v>
      </c>
      <c r="C4" s="13">
        <f>COUNTIF('Desktop audit domains'!F2:F10,"Partially Met")</f>
        <v>0</v>
      </c>
    </row>
    <row r="5" spans="1:3" x14ac:dyDescent="0.25">
      <c r="A5" s="23" t="s">
        <v>214</v>
      </c>
      <c r="B5" s="13">
        <f>COUNTIF('Quick Audit'!E3:E11,"Not Met")</f>
        <v>0</v>
      </c>
      <c r="C5" s="13">
        <f>COUNTIF('Desktop audit domains'!F2:F10,"Not Met")</f>
        <v>0</v>
      </c>
    </row>
    <row r="6" spans="1:3" x14ac:dyDescent="0.25">
      <c r="A6" s="23" t="s">
        <v>215</v>
      </c>
      <c r="B6" s="13">
        <f>COUNTIF('Quick Audit'!E3:E11,"Not Applicable")</f>
        <v>0</v>
      </c>
      <c r="C6" s="13">
        <f>COUNTIF('Desktop audit domains'!F2:F10,"Not Applicable")</f>
        <v>0</v>
      </c>
    </row>
    <row r="7" spans="1:3" x14ac:dyDescent="0.25">
      <c r="A7" s="23" t="s">
        <v>216</v>
      </c>
      <c r="B7" s="13">
        <f>COUNTBLANK('Quick Audit'!E3:E11)</f>
        <v>9</v>
      </c>
      <c r="C7" s="13">
        <f>COUNTBLANK('Desktop audit domains'!F2:F10)</f>
        <v>8</v>
      </c>
    </row>
    <row r="8" spans="1:3" x14ac:dyDescent="0.25">
      <c r="A8" s="23" t="s">
        <v>217</v>
      </c>
      <c r="B8" s="13">
        <f ca="1">COUNTIFS('Quick Audit'!H3:H11,"&lt;"&amp;TODAY(),'Quick Audit'!H3:H11,"&lt;&gt;")</f>
        <v>0</v>
      </c>
      <c r="C8" s="13">
        <f ca="1">COUNTIFS('Desktop audit domains'!I2:I10,"&lt;"&amp;TODAY(),'Desktop audit domains'!I2:I10,"&lt;&gt;")</f>
        <v>0</v>
      </c>
    </row>
    <row r="9" spans="1:3" x14ac:dyDescent="0.25">
      <c r="A9" s="24" t="s">
        <v>218</v>
      </c>
      <c r="B9" s="24"/>
      <c r="C9" s="24"/>
    </row>
    <row r="10" spans="1:3" x14ac:dyDescent="0.25">
      <c r="A10" s="23" t="s">
        <v>219</v>
      </c>
      <c r="B10" s="13" t="str" cm="1">
        <f t="array" ref="B10">_xlfn.TEXTJOIN(", ",TRUE,_xlfn._xlws.FILTER('Quick Audit'!A3:A11,('Quick Audit'!E3:E11="Partially Met")+('Quick Audit'!E3:E11="Not Met"),"None"))</f>
        <v>None</v>
      </c>
      <c r="C10" s="13"/>
    </row>
    <row r="11" spans="1:3" x14ac:dyDescent="0.25">
      <c r="A11" s="23" t="s">
        <v>220</v>
      </c>
      <c r="B11" s="13"/>
      <c r="C11" s="13" t="str" cm="1">
        <f t="array" ref="C11">_xlfn.TEXTJOIN(", ",TRUE,_xlfn._xlws.FILTER('Desktop audit domains'!A2:A10,('Desktop audit domains'!F2:F10="Partially Met")+('Desktop audit domains'!F2:F10="Not Met"),"None"))</f>
        <v>None</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D9EAF7"/>
  </sheetPr>
  <dimension ref="A1:C21"/>
  <sheetViews>
    <sheetView showGridLines="0" workbookViewId="0">
      <pane ySplit="1" topLeftCell="A2" activePane="bottomLeft" state="frozen"/>
      <selection pane="bottomLeft" activeCell="C5" sqref="C5"/>
    </sheetView>
  </sheetViews>
  <sheetFormatPr defaultRowHeight="15" x14ac:dyDescent="0.25"/>
  <cols>
    <col min="1" max="1" width="25.7109375" customWidth="1"/>
    <col min="2" max="3" width="47.5703125" customWidth="1"/>
  </cols>
  <sheetData>
    <row r="1" spans="1:3" x14ac:dyDescent="0.25">
      <c r="A1" s="24" t="s">
        <v>24</v>
      </c>
      <c r="B1" s="24" t="s">
        <v>25</v>
      </c>
      <c r="C1" s="24" t="s">
        <v>26</v>
      </c>
    </row>
    <row r="2" spans="1:3" ht="40.5" x14ac:dyDescent="0.25">
      <c r="A2" s="13" t="s">
        <v>27</v>
      </c>
      <c r="B2" s="13" t="s">
        <v>28</v>
      </c>
      <c r="C2" s="13" t="s">
        <v>29</v>
      </c>
    </row>
    <row r="3" spans="1:3" ht="27" x14ac:dyDescent="0.25">
      <c r="A3" s="13" t="s">
        <v>30</v>
      </c>
      <c r="B3" s="13" t="s">
        <v>302</v>
      </c>
      <c r="C3" s="13" t="s">
        <v>303</v>
      </c>
    </row>
    <row r="4" spans="1:3" ht="40.5" x14ac:dyDescent="0.25">
      <c r="A4" s="13" t="s">
        <v>31</v>
      </c>
      <c r="B4" s="13" t="s">
        <v>32</v>
      </c>
      <c r="C4" s="13" t="s">
        <v>320</v>
      </c>
    </row>
    <row r="5" spans="1:3" ht="40.5" x14ac:dyDescent="0.25">
      <c r="A5" s="13" t="s">
        <v>33</v>
      </c>
      <c r="B5" s="13" t="s">
        <v>304</v>
      </c>
      <c r="C5" s="13" t="s">
        <v>305</v>
      </c>
    </row>
    <row r="6" spans="1:3" ht="54" x14ac:dyDescent="0.25">
      <c r="A6" s="13" t="s">
        <v>34</v>
      </c>
      <c r="B6" s="13" t="s">
        <v>306</v>
      </c>
      <c r="C6" s="13" t="s">
        <v>319</v>
      </c>
    </row>
    <row r="7" spans="1:3" ht="27" x14ac:dyDescent="0.25">
      <c r="A7" s="13" t="s">
        <v>35</v>
      </c>
      <c r="B7" s="13" t="s">
        <v>307</v>
      </c>
      <c r="C7" s="13" t="s">
        <v>308</v>
      </c>
    </row>
    <row r="8" spans="1:3" ht="40.5" x14ac:dyDescent="0.25">
      <c r="A8" s="13" t="s">
        <v>36</v>
      </c>
      <c r="B8" s="13" t="s">
        <v>309</v>
      </c>
      <c r="C8" s="13" t="s">
        <v>310</v>
      </c>
    </row>
    <row r="9" spans="1:3" ht="40.5" x14ac:dyDescent="0.25">
      <c r="A9" s="13" t="s">
        <v>37</v>
      </c>
      <c r="B9" s="13" t="s">
        <v>311</v>
      </c>
      <c r="C9" s="13" t="s">
        <v>38</v>
      </c>
    </row>
    <row r="10" spans="1:3" ht="40.5" x14ac:dyDescent="0.25">
      <c r="A10" s="13" t="s">
        <v>39</v>
      </c>
      <c r="B10" s="13" t="s">
        <v>312</v>
      </c>
      <c r="C10" s="13" t="s">
        <v>313</v>
      </c>
    </row>
    <row r="11" spans="1:3" ht="27" x14ac:dyDescent="0.25">
      <c r="A11" s="13" t="s">
        <v>40</v>
      </c>
      <c r="B11" s="13" t="s">
        <v>41</v>
      </c>
      <c r="C11" s="13" t="s">
        <v>314</v>
      </c>
    </row>
    <row r="12" spans="1:3" ht="40.5" x14ac:dyDescent="0.25">
      <c r="A12" s="13" t="s">
        <v>42</v>
      </c>
      <c r="B12" s="13" t="s">
        <v>43</v>
      </c>
      <c r="C12" s="13" t="s">
        <v>44</v>
      </c>
    </row>
    <row r="13" spans="1:3" ht="40.5" x14ac:dyDescent="0.25">
      <c r="A13" s="13" t="s">
        <v>23</v>
      </c>
      <c r="B13" s="13" t="s">
        <v>45</v>
      </c>
      <c r="C13" s="13" t="s">
        <v>315</v>
      </c>
    </row>
    <row r="14" spans="1:3" ht="40.5" x14ac:dyDescent="0.25">
      <c r="A14" s="13" t="s">
        <v>46</v>
      </c>
      <c r="B14" s="13" t="s">
        <v>316</v>
      </c>
      <c r="C14" s="13" t="s">
        <v>47</v>
      </c>
    </row>
    <row r="15" spans="1:3" ht="40.5" x14ac:dyDescent="0.25">
      <c r="A15" s="13" t="s">
        <v>151</v>
      </c>
      <c r="B15" s="13" t="s">
        <v>317</v>
      </c>
      <c r="C15" s="13" t="s">
        <v>318</v>
      </c>
    </row>
    <row r="16" spans="1:3" ht="27" x14ac:dyDescent="0.25">
      <c r="A16" s="13" t="s">
        <v>186</v>
      </c>
      <c r="B16" s="13" t="s">
        <v>187</v>
      </c>
      <c r="C16" s="13" t="s">
        <v>188</v>
      </c>
    </row>
    <row r="17" spans="1:3" ht="40.5" x14ac:dyDescent="0.25">
      <c r="A17" s="13" t="s">
        <v>375</v>
      </c>
      <c r="B17" s="13" t="s">
        <v>376</v>
      </c>
      <c r="C17" s="13" t="s">
        <v>377</v>
      </c>
    </row>
    <row r="18" spans="1:3" ht="54" x14ac:dyDescent="0.25">
      <c r="A18" s="13" t="s">
        <v>378</v>
      </c>
      <c r="B18" s="13" t="s">
        <v>379</v>
      </c>
      <c r="C18" s="13" t="s">
        <v>380</v>
      </c>
    </row>
    <row r="19" spans="1:3" ht="40.5" x14ac:dyDescent="0.25">
      <c r="A19" s="13" t="s">
        <v>381</v>
      </c>
      <c r="B19" s="13" t="s">
        <v>382</v>
      </c>
      <c r="C19" s="13" t="s">
        <v>383</v>
      </c>
    </row>
    <row r="20" spans="1:3" ht="40.5" x14ac:dyDescent="0.25">
      <c r="A20" s="13" t="s">
        <v>384</v>
      </c>
      <c r="B20" s="13" t="s">
        <v>385</v>
      </c>
      <c r="C20" s="13" t="s">
        <v>386</v>
      </c>
    </row>
    <row r="21" spans="1:3" ht="40.5" x14ac:dyDescent="0.25">
      <c r="A21" s="13" t="s">
        <v>387</v>
      </c>
      <c r="B21" s="13" t="s">
        <v>388</v>
      </c>
      <c r="C21" s="13" t="s">
        <v>389</v>
      </c>
    </row>
  </sheetData>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22B5E-9AEA-40BC-BBA4-24F4ED9F502F}">
  <sheetPr>
    <tabColor rgb="FFD9EAF7"/>
  </sheetPr>
  <dimension ref="A1:H11"/>
  <sheetViews>
    <sheetView tabSelected="1" workbookViewId="0">
      <pane ySplit="2" topLeftCell="A3" activePane="bottomLeft" state="frozen"/>
      <selection pane="bottomLeft"/>
    </sheetView>
  </sheetViews>
  <sheetFormatPr defaultRowHeight="15" x14ac:dyDescent="0.25"/>
  <cols>
    <col min="1" max="3" width="26.7109375" customWidth="1"/>
    <col min="4" max="6" width="17.140625" customWidth="1"/>
    <col min="7" max="8" width="32.42578125" customWidth="1"/>
  </cols>
  <sheetData>
    <row r="1" spans="1:8" ht="37.5" x14ac:dyDescent="0.25">
      <c r="A1" s="25" t="s">
        <v>406</v>
      </c>
      <c r="B1" s="25"/>
      <c r="C1" s="25"/>
      <c r="D1" s="25"/>
      <c r="E1" s="25"/>
      <c r="F1" s="25"/>
      <c r="G1" s="25"/>
      <c r="H1" s="25"/>
    </row>
    <row r="2" spans="1:8" x14ac:dyDescent="0.25">
      <c r="A2" s="24" t="s">
        <v>21</v>
      </c>
      <c r="B2" s="24" t="s">
        <v>407</v>
      </c>
      <c r="C2" s="24" t="s">
        <v>408</v>
      </c>
      <c r="D2" s="24" t="s">
        <v>409</v>
      </c>
      <c r="E2" s="24" t="s">
        <v>410</v>
      </c>
      <c r="F2" s="24" t="s">
        <v>411</v>
      </c>
      <c r="G2" s="24" t="s">
        <v>412</v>
      </c>
      <c r="H2" s="24" t="s">
        <v>413</v>
      </c>
    </row>
    <row r="3" spans="1:8" ht="27" x14ac:dyDescent="0.25">
      <c r="A3" s="23" t="s">
        <v>373</v>
      </c>
      <c r="B3" s="23" t="s">
        <v>418</v>
      </c>
      <c r="C3" s="23"/>
      <c r="D3" s="28"/>
      <c r="E3" s="28"/>
      <c r="F3" s="23"/>
      <c r="G3" s="23"/>
      <c r="H3" s="23"/>
    </row>
    <row r="4" spans="1:8" ht="27" x14ac:dyDescent="0.25">
      <c r="A4" s="13" t="s">
        <v>414</v>
      </c>
      <c r="B4" s="13" t="s">
        <v>194</v>
      </c>
      <c r="C4" s="13"/>
      <c r="D4" s="14"/>
      <c r="E4" s="14"/>
      <c r="F4" s="13"/>
      <c r="G4" s="13"/>
      <c r="H4" s="13"/>
    </row>
    <row r="5" spans="1:8" ht="27" x14ac:dyDescent="0.25">
      <c r="A5" s="13" t="s">
        <v>415</v>
      </c>
      <c r="B5" s="13" t="s">
        <v>195</v>
      </c>
      <c r="C5" s="13"/>
      <c r="D5" s="14"/>
      <c r="E5" s="14"/>
      <c r="F5" s="13"/>
      <c r="G5" s="13"/>
      <c r="H5" s="13"/>
    </row>
    <row r="6" spans="1:8" ht="27" x14ac:dyDescent="0.25">
      <c r="A6" s="13" t="s">
        <v>224</v>
      </c>
      <c r="B6" s="13" t="s">
        <v>416</v>
      </c>
      <c r="C6" s="13"/>
      <c r="D6" s="14"/>
      <c r="E6" s="14"/>
      <c r="F6" s="13"/>
      <c r="G6" s="13"/>
      <c r="H6" s="13"/>
    </row>
    <row r="7" spans="1:8" ht="27" x14ac:dyDescent="0.25">
      <c r="A7" s="13" t="s">
        <v>374</v>
      </c>
      <c r="B7" s="13" t="s">
        <v>336</v>
      </c>
      <c r="C7" s="13"/>
      <c r="D7" s="14"/>
      <c r="E7" s="14"/>
      <c r="F7" s="13"/>
      <c r="G7" s="13"/>
      <c r="H7" s="13"/>
    </row>
    <row r="8" spans="1:8" ht="27" x14ac:dyDescent="0.25">
      <c r="A8" s="13" t="s">
        <v>22</v>
      </c>
      <c r="B8" s="13" t="s">
        <v>196</v>
      </c>
      <c r="C8" s="13"/>
      <c r="D8" s="14"/>
      <c r="E8" s="14"/>
      <c r="F8" s="13"/>
      <c r="G8" s="13"/>
      <c r="H8" s="13"/>
    </row>
    <row r="9" spans="1:8" ht="27" x14ac:dyDescent="0.25">
      <c r="A9" s="13" t="s">
        <v>225</v>
      </c>
      <c r="B9" s="13" t="s">
        <v>200</v>
      </c>
      <c r="C9" s="13"/>
      <c r="D9" s="14"/>
      <c r="E9" s="14"/>
      <c r="F9" s="13"/>
      <c r="G9" s="13"/>
      <c r="H9" s="13"/>
    </row>
    <row r="10" spans="1:8" x14ac:dyDescent="0.25">
      <c r="A10" s="13" t="s">
        <v>226</v>
      </c>
      <c r="B10" s="13" t="s">
        <v>203</v>
      </c>
      <c r="C10" s="13"/>
      <c r="D10" s="14"/>
      <c r="E10" s="14"/>
      <c r="F10" s="13"/>
      <c r="G10" s="13"/>
      <c r="H10" s="13"/>
    </row>
    <row r="11" spans="1:8" ht="27" x14ac:dyDescent="0.25">
      <c r="A11" s="13" t="s">
        <v>227</v>
      </c>
      <c r="B11" s="13" t="s">
        <v>282</v>
      </c>
      <c r="C11" s="13"/>
      <c r="D11" s="14"/>
      <c r="E11" s="14"/>
      <c r="F11" s="13"/>
      <c r="G11" s="13"/>
      <c r="H11" s="1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D1562EAD05C694AA92C66B79A582972" ma:contentTypeVersion="4" ma:contentTypeDescription="Create a new document." ma:contentTypeScope="" ma:versionID="173a1521d3aa2ea7481f18acb93087f2">
  <xsd:schema xmlns:xsd="http://www.w3.org/2001/XMLSchema" xmlns:xs="http://www.w3.org/2001/XMLSchema" xmlns:p="http://schemas.microsoft.com/office/2006/metadata/properties" xmlns:ns2="31257b0b-380b-4aa6-bf38-9f0930c98b05" targetNamespace="http://schemas.microsoft.com/office/2006/metadata/properties" ma:root="true" ma:fieldsID="77ca31849c6f28e49374549a2ced8d39" ns2:_="">
    <xsd:import namespace="31257b0b-380b-4aa6-bf38-9f0930c98b0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257b0b-380b-4aa6-bf38-9f0930c98b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3BF8DF-CC09-4AEA-AA7B-3664FE4AC6BE}">
  <ds:schemaRefs>
    <ds:schemaRef ds:uri="http://schemas.microsoft.com/sharepoint/v3/contenttype/forms"/>
  </ds:schemaRefs>
</ds:datastoreItem>
</file>

<file path=customXml/itemProps2.xml><?xml version="1.0" encoding="utf-8"?>
<ds:datastoreItem xmlns:ds="http://schemas.openxmlformats.org/officeDocument/2006/customXml" ds:itemID="{11C12DFB-036F-4C93-B67E-8ECB085F5642}">
  <ds:schemaRefs>
    <ds:schemaRef ds:uri="http://purl.org/dc/elements/1.1/"/>
    <ds:schemaRef ds:uri="http://schemas.microsoft.com/office/infopath/2007/PartnerControls"/>
    <ds:schemaRef ds:uri="http://schemas.openxmlformats.org/package/2006/metadata/core-properties"/>
    <ds:schemaRef ds:uri="http://schemas.microsoft.com/office/2006/documentManagement/types"/>
    <ds:schemaRef ds:uri="http://purl.org/dc/terms/"/>
    <ds:schemaRef ds:uri="31257b0b-380b-4aa6-bf38-9f0930c98b05"/>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052D5160-1057-46BD-9EE0-C3A337F0D9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257b0b-380b-4aa6-bf38-9f0930c98b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About this tool</vt:lpstr>
      <vt:lpstr>How to use</vt:lpstr>
      <vt:lpstr>Quick Audit</vt:lpstr>
      <vt:lpstr>Desktop audit domains</vt:lpstr>
      <vt:lpstr>Training suggestions</vt:lpstr>
      <vt:lpstr>Indicator examples</vt:lpstr>
      <vt:lpstr>Summary Dashboard</vt:lpstr>
      <vt:lpstr>Glossary</vt:lpstr>
      <vt:lpstr>Evidence register</vt:lpstr>
      <vt:lpstr>Links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Catherine Witney</dc:creator>
  <cp:keywords/>
  <dc:description/>
  <cp:lastModifiedBy>Catherine Witney</cp:lastModifiedBy>
  <cp:revision/>
  <dcterms:created xsi:type="dcterms:W3CDTF">2026-06-23T03:00:13Z</dcterms:created>
  <dcterms:modified xsi:type="dcterms:W3CDTF">2026-07-21T04:22:29Z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388e169-3e57-4ba6-8784-9ee1cc9924dc_Enabled">
    <vt:lpwstr>true</vt:lpwstr>
  </property>
  <property fmtid="{D5CDD505-2E9C-101B-9397-08002B2CF9AE}" pid="3" name="MSIP_Label_9388e169-3e57-4ba6-8784-9ee1cc9924dc_SetDate">
    <vt:lpwstr>2026-06-23T03:00:14Z</vt:lpwstr>
  </property>
  <property fmtid="{D5CDD505-2E9C-101B-9397-08002B2CF9AE}" pid="4" name="MSIP_Label_9388e169-3e57-4ba6-8784-9ee1cc9924dc_Method">
    <vt:lpwstr>Standard</vt:lpwstr>
  </property>
  <property fmtid="{D5CDD505-2E9C-101B-9397-08002B2CF9AE}" pid="5" name="MSIP_Label_9388e169-3e57-4ba6-8784-9ee1cc9924dc_Name">
    <vt:lpwstr>Private</vt:lpwstr>
  </property>
  <property fmtid="{D5CDD505-2E9C-101B-9397-08002B2CF9AE}" pid="6" name="MSIP_Label_9388e169-3e57-4ba6-8784-9ee1cc9924dc_SiteId">
    <vt:lpwstr>6f6dcec8-a954-4e6e-8fc5-61056b9754d6</vt:lpwstr>
  </property>
  <property fmtid="{D5CDD505-2E9C-101B-9397-08002B2CF9AE}" pid="7" name="MSIP_Label_9388e169-3e57-4ba6-8784-9ee1cc9924dc_ActionId">
    <vt:lpwstr>7ce80f9c-28cd-4a97-9efa-90d61322f422</vt:lpwstr>
  </property>
  <property fmtid="{D5CDD505-2E9C-101B-9397-08002B2CF9AE}" pid="8" name="MSIP_Label_9388e169-3e57-4ba6-8784-9ee1cc9924dc_ContentBits">
    <vt:lpwstr>0</vt:lpwstr>
  </property>
  <property fmtid="{D5CDD505-2E9C-101B-9397-08002B2CF9AE}" pid="9" name="ContentTypeId">
    <vt:lpwstr>0x0101006D1562EAD05C694AA92C66B79A582972</vt:lpwstr>
  </property>
</Properties>
</file>